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" yWindow="-105" windowWidth="23250" windowHeight="12570" tabRatio="935" firstSheet="1" activeTab="10"/>
  </bookViews>
  <sheets>
    <sheet name="kazalo" sheetId="20" r:id="rId1"/>
    <sheet name="podatki produkcije" sheetId="13" r:id="rId2"/>
    <sheet name="ateljeji in prod. prostori" sheetId="9" r:id="rId3"/>
    <sheet name="tehnično osebje" sheetId="8" r:id="rId4"/>
    <sheet name="snemalna tehnika" sheetId="5" r:id="rId5"/>
    <sheet name="svetlobna tehnika" sheetId="1" r:id="rId6"/>
    <sheet name="scenska tehnika" sheetId="6" r:id="rId7"/>
    <sheet name="tonska tehnika" sheetId="7" r:id="rId8"/>
    <sheet name="garderoba" sheetId="17" r:id="rId9"/>
    <sheet name="rekviziti" sheetId="14" r:id="rId10"/>
    <sheet name="video postprodukcija" sheetId="18" r:id="rId11"/>
    <sheet name="avdio postprodukcija" sheetId="19" r:id="rId12"/>
    <sheet name="projekcijska dvorana" sheetId="21" r:id="rId13"/>
    <sheet name="rekapitulacija vrednosti" sheetId="15" r:id="rId14"/>
  </sheets>
  <definedNames>
    <definedName name="_xlnm.Print_Area" localSheetId="2">'ateljeji in prod. prostori'!$A$1:$J$94</definedName>
    <definedName name="_xlnm.Print_Area" localSheetId="11">'avdio postprodukcija'!$B$1:$J$28</definedName>
    <definedName name="_xlnm.Print_Area" localSheetId="8">garderoba!$A$1:$J$33</definedName>
    <definedName name="_xlnm.Print_Area" localSheetId="0">kazalo!$A$1:$L$32</definedName>
    <definedName name="_xlnm.Print_Area" localSheetId="1">'podatki produkcije'!$A$1:$G$19</definedName>
    <definedName name="_xlnm.Print_Area" localSheetId="12">'projekcijska dvorana'!$A$1:$I$14</definedName>
    <definedName name="_xlnm.Print_Area" localSheetId="13">'rekapitulacija vrednosti'!$A$1:$C$22</definedName>
    <definedName name="_xlnm.Print_Area" localSheetId="9">rekviziti!$A$1:$J$30</definedName>
    <definedName name="_xlnm.Print_Area" localSheetId="6">'scenska tehnika'!$A$1:$J$82</definedName>
    <definedName name="_xlnm.Print_Area" localSheetId="4">'snemalna tehnika'!$A$1:$J$227</definedName>
    <definedName name="_xlnm.Print_Area" localSheetId="5">'svetlobna tehnika'!$A$1:$J$301</definedName>
    <definedName name="_xlnm.Print_Area" localSheetId="3">'tehnično osebje'!$A$1:$I$13</definedName>
    <definedName name="_xlnm.Print_Area" localSheetId="7">'tonska tehnika'!$A$1:$J$66</definedName>
    <definedName name="_xlnm.Print_Area" localSheetId="10">'video postprodukcija'!$A$1:$I$85</definedName>
  </definedNames>
  <calcPr calcId="125725" iterateDelta="1E-4"/>
</workbook>
</file>

<file path=xl/calcChain.xml><?xml version="1.0" encoding="utf-8"?>
<calcChain xmlns="http://schemas.openxmlformats.org/spreadsheetml/2006/main">
  <c r="I71" i="18"/>
  <c r="A3" i="5"/>
  <c r="D3"/>
  <c r="A4" i="8"/>
  <c r="H3" i="5"/>
  <c r="J224"/>
  <c r="J223"/>
  <c r="J222"/>
  <c r="J221"/>
  <c r="J220"/>
  <c r="J219"/>
  <c r="J218"/>
  <c r="J217"/>
  <c r="J216"/>
  <c r="J215"/>
  <c r="J214"/>
  <c r="J213"/>
  <c r="J212"/>
  <c r="J211"/>
  <c r="J210"/>
  <c r="J209"/>
  <c r="J206"/>
  <c r="J205"/>
  <c r="J204"/>
  <c r="J203"/>
  <c r="J202"/>
  <c r="J201"/>
  <c r="J200"/>
  <c r="J199"/>
  <c r="J198"/>
  <c r="J197"/>
  <c r="J194"/>
  <c r="J193"/>
  <c r="J192"/>
  <c r="J191"/>
  <c r="J190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0"/>
  <c r="J159"/>
  <c r="J158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5"/>
  <c r="J94"/>
  <c r="J93"/>
  <c r="J92"/>
  <c r="J91"/>
  <c r="J88"/>
  <c r="J85"/>
  <c r="J84"/>
  <c r="J83"/>
  <c r="J79"/>
  <c r="J78"/>
  <c r="J77"/>
  <c r="J76"/>
  <c r="J75"/>
  <c r="J72"/>
  <c r="J71"/>
  <c r="J70"/>
  <c r="J69"/>
  <c r="J66"/>
  <c r="J65"/>
  <c r="J64"/>
  <c r="J63"/>
  <c r="J62"/>
  <c r="J61"/>
  <c r="J60"/>
  <c r="J57"/>
  <c r="J56"/>
  <c r="J55"/>
  <c r="J54"/>
  <c r="J53"/>
  <c r="J52"/>
  <c r="J51"/>
  <c r="J50"/>
  <c r="J49"/>
  <c r="J48"/>
  <c r="J45"/>
  <c r="J44"/>
  <c r="J43"/>
  <c r="J42"/>
  <c r="J41"/>
  <c r="J40"/>
  <c r="J37"/>
  <c r="J36"/>
  <c r="J35"/>
  <c r="J34"/>
  <c r="J33"/>
  <c r="J32"/>
  <c r="J28"/>
  <c r="J27"/>
  <c r="J26"/>
  <c r="J25"/>
  <c r="J24"/>
  <c r="J23"/>
  <c r="J22"/>
  <c r="J21"/>
  <c r="J20"/>
  <c r="J19"/>
  <c r="J18"/>
  <c r="J17"/>
  <c r="J16"/>
  <c r="J15"/>
  <c r="J14"/>
  <c r="J13"/>
  <c r="J12"/>
  <c r="J9"/>
  <c r="J227" s="1"/>
  <c r="C9" i="15" s="1"/>
  <c r="J8" i="5"/>
  <c r="J7"/>
  <c r="J6"/>
  <c r="I7" i="8"/>
  <c r="I13" s="1"/>
  <c r="J8" i="6"/>
  <c r="J9"/>
  <c r="J10"/>
  <c r="J11"/>
  <c r="J12"/>
  <c r="J13"/>
  <c r="J14"/>
  <c r="J15"/>
  <c r="J16"/>
  <c r="J17"/>
  <c r="J18"/>
  <c r="J70" i="1"/>
  <c r="J71"/>
  <c r="J72"/>
  <c r="J73"/>
  <c r="J78"/>
  <c r="J241"/>
  <c r="J192"/>
  <c r="J182"/>
  <c r="J105"/>
  <c r="J106"/>
  <c r="J75"/>
  <c r="J76"/>
  <c r="J77"/>
  <c r="J7" i="7" l="1"/>
  <c r="J64" s="1"/>
  <c r="J64" i="1"/>
  <c r="J65"/>
  <c r="J30" i="6"/>
  <c r="J31"/>
  <c r="J32"/>
  <c r="J66" i="1"/>
  <c r="J67"/>
  <c r="J68"/>
  <c r="J69"/>
  <c r="J74"/>
  <c r="J57" l="1"/>
  <c r="J21" i="9"/>
  <c r="J27" i="7"/>
  <c r="J282" i="1"/>
  <c r="J126"/>
  <c r="J111"/>
  <c r="J58"/>
  <c r="J59"/>
  <c r="J66" i="6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33"/>
  <c r="J25"/>
  <c r="J6" i="1"/>
  <c r="J301" s="1"/>
  <c r="J28" i="7"/>
  <c r="J29"/>
  <c r="J30"/>
  <c r="J31"/>
  <c r="J32"/>
  <c r="J8"/>
  <c r="J9"/>
  <c r="J10"/>
  <c r="J11"/>
  <c r="J12"/>
  <c r="J15"/>
  <c r="J16"/>
  <c r="J17"/>
  <c r="J18"/>
  <c r="J19"/>
  <c r="J20"/>
  <c r="J23"/>
  <c r="J24"/>
  <c r="J25"/>
  <c r="J26"/>
  <c r="J35"/>
  <c r="J36"/>
  <c r="J37"/>
  <c r="J38"/>
  <c r="J39"/>
  <c r="J40"/>
  <c r="J41"/>
  <c r="J42"/>
  <c r="J43"/>
  <c r="J46"/>
  <c r="J47"/>
  <c r="J48"/>
  <c r="J49"/>
  <c r="J50"/>
  <c r="J51"/>
  <c r="J52"/>
  <c r="J53"/>
  <c r="J54"/>
  <c r="J55"/>
  <c r="J56"/>
  <c r="J57"/>
  <c r="J58"/>
  <c r="J59"/>
  <c r="J60"/>
  <c r="J61"/>
  <c r="J7" i="1"/>
  <c r="J8"/>
  <c r="J9"/>
  <c r="J10"/>
  <c r="J11"/>
  <c r="J12"/>
  <c r="J13"/>
  <c r="J16"/>
  <c r="J17"/>
  <c r="J18"/>
  <c r="J19"/>
  <c r="J20"/>
  <c r="J23"/>
  <c r="J24"/>
  <c r="J25"/>
  <c r="J26"/>
  <c r="J27"/>
  <c r="J28"/>
  <c r="J29"/>
  <c r="J30"/>
  <c r="J31"/>
  <c r="J32"/>
  <c r="J33"/>
  <c r="J34"/>
  <c r="J35"/>
  <c r="J36"/>
  <c r="J39"/>
  <c r="J40"/>
  <c r="J41"/>
  <c r="J42"/>
  <c r="J43"/>
  <c r="J44"/>
  <c r="J45"/>
  <c r="J46"/>
  <c r="J47"/>
  <c r="J48"/>
  <c r="J49"/>
  <c r="J52"/>
  <c r="J53"/>
  <c r="J54"/>
  <c r="J60"/>
  <c r="J61"/>
  <c r="J62"/>
  <c r="J63"/>
  <c r="J81"/>
  <c r="J82"/>
  <c r="J83"/>
  <c r="J84"/>
  <c r="J85"/>
  <c r="J86"/>
  <c r="J87"/>
  <c r="J88"/>
  <c r="J89"/>
  <c r="J90"/>
  <c r="J91"/>
  <c r="J92"/>
  <c r="J95"/>
  <c r="J96"/>
  <c r="J97"/>
  <c r="J98"/>
  <c r="J99"/>
  <c r="J100"/>
  <c r="J101"/>
  <c r="J102"/>
  <c r="J103"/>
  <c r="J104"/>
  <c r="J107"/>
  <c r="J108"/>
  <c r="J109"/>
  <c r="J110"/>
  <c r="J112"/>
  <c r="J113"/>
  <c r="J114"/>
  <c r="J115"/>
  <c r="J116"/>
  <c r="J117"/>
  <c r="J118"/>
  <c r="J119"/>
  <c r="J120"/>
  <c r="J121"/>
  <c r="J122"/>
  <c r="J125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2"/>
  <c r="J173"/>
  <c r="J174"/>
  <c r="J175"/>
  <c r="J176"/>
  <c r="J177"/>
  <c r="J178"/>
  <c r="J179"/>
  <c r="J180"/>
  <c r="J181"/>
  <c r="J183"/>
  <c r="J184"/>
  <c r="J185"/>
  <c r="J186"/>
  <c r="J187"/>
  <c r="J188"/>
  <c r="J189"/>
  <c r="J190"/>
  <c r="J191"/>
  <c r="J193"/>
  <c r="J194"/>
  <c r="J195"/>
  <c r="J196"/>
  <c r="J197"/>
  <c r="J198"/>
  <c r="J199"/>
  <c r="J200"/>
  <c r="J201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30"/>
  <c r="J234"/>
  <c r="J236"/>
  <c r="J239"/>
  <c r="J244"/>
  <c r="J245"/>
  <c r="J246"/>
  <c r="J247"/>
  <c r="J248"/>
  <c r="J249"/>
  <c r="J250"/>
  <c r="J251"/>
  <c r="J252"/>
  <c r="J253"/>
  <c r="J254"/>
  <c r="J258"/>
  <c r="J259"/>
  <c r="J260"/>
  <c r="J261"/>
  <c r="J262"/>
  <c r="J263"/>
  <c r="J264"/>
  <c r="J265"/>
  <c r="J266"/>
  <c r="J267"/>
  <c r="J268"/>
  <c r="J269"/>
  <c r="J270"/>
  <c r="J271"/>
  <c r="J272"/>
  <c r="J275"/>
  <c r="J276"/>
  <c r="J279"/>
  <c r="J283"/>
  <c r="J284"/>
  <c r="J285"/>
  <c r="J286"/>
  <c r="J287"/>
  <c r="J290"/>
  <c r="J293"/>
  <c r="J294"/>
  <c r="J295"/>
  <c r="J296"/>
  <c r="J297"/>
  <c r="J298"/>
  <c r="J28" i="17"/>
  <c r="J44" i="9"/>
  <c r="J22" i="6"/>
  <c r="J23"/>
  <c r="J85" i="9"/>
  <c r="A3" i="21"/>
  <c r="D3"/>
  <c r="G3"/>
  <c r="I6"/>
  <c r="I11"/>
  <c r="J7" i="9"/>
  <c r="J94" s="1"/>
  <c r="J8"/>
  <c r="J10"/>
  <c r="J11"/>
  <c r="J14"/>
  <c r="J15"/>
  <c r="J16"/>
  <c r="J17"/>
  <c r="J18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7"/>
  <c r="J48"/>
  <c r="J49"/>
  <c r="J50"/>
  <c r="J51"/>
  <c r="J52"/>
  <c r="J53"/>
  <c r="J54"/>
  <c r="J55"/>
  <c r="J56"/>
  <c r="J57"/>
  <c r="J58"/>
  <c r="J59"/>
  <c r="J60"/>
  <c r="J61"/>
  <c r="J62"/>
  <c r="J65"/>
  <c r="J66"/>
  <c r="J67"/>
  <c r="J68"/>
  <c r="J71"/>
  <c r="J74"/>
  <c r="J75"/>
  <c r="J78"/>
  <c r="J79"/>
  <c r="J80"/>
  <c r="J81"/>
  <c r="J82"/>
  <c r="J88"/>
  <c r="J91"/>
  <c r="J7" i="6"/>
  <c r="J82" s="1"/>
  <c r="J21"/>
  <c r="J24"/>
  <c r="J26"/>
  <c r="J29"/>
  <c r="J73"/>
  <c r="J72"/>
  <c r="J69"/>
  <c r="J76"/>
  <c r="J70"/>
  <c r="J74"/>
  <c r="J75"/>
  <c r="J77"/>
  <c r="J71"/>
  <c r="J13" i="19"/>
  <c r="I8" i="8"/>
  <c r="I9"/>
  <c r="I10"/>
  <c r="J19" i="17"/>
  <c r="J20" i="14"/>
  <c r="I11" i="18"/>
  <c r="E4" i="8"/>
  <c r="B3" i="15"/>
  <c r="I7" i="18"/>
  <c r="I9"/>
  <c r="I13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6"/>
  <c r="I37"/>
  <c r="I38"/>
  <c r="I39"/>
  <c r="I40"/>
  <c r="I41"/>
  <c r="I42"/>
  <c r="I43"/>
  <c r="I44"/>
  <c r="I45"/>
  <c r="I46"/>
  <c r="I47"/>
  <c r="I50"/>
  <c r="I51"/>
  <c r="I52"/>
  <c r="I53"/>
  <c r="I54"/>
  <c r="I57"/>
  <c r="I58"/>
  <c r="I59"/>
  <c r="I60"/>
  <c r="I61"/>
  <c r="I62"/>
  <c r="I63"/>
  <c r="I66"/>
  <c r="I67"/>
  <c r="I68"/>
  <c r="I74"/>
  <c r="I75"/>
  <c r="I76"/>
  <c r="I79"/>
  <c r="I82"/>
  <c r="J6" i="19"/>
  <c r="J26" s="1"/>
  <c r="J8"/>
  <c r="J10"/>
  <c r="J17"/>
  <c r="J20"/>
  <c r="J21"/>
  <c r="J22"/>
  <c r="J27" i="17"/>
  <c r="J25"/>
  <c r="G4" i="14"/>
  <c r="D4"/>
  <c r="A4" i="20"/>
  <c r="J14" i="17"/>
  <c r="J15"/>
  <c r="J16"/>
  <c r="J17"/>
  <c r="J18"/>
  <c r="J20"/>
  <c r="J21"/>
  <c r="J22"/>
  <c r="J24"/>
  <c r="J30"/>
  <c r="J29"/>
  <c r="J26"/>
  <c r="J23"/>
  <c r="J13"/>
  <c r="J8"/>
  <c r="J9"/>
  <c r="J10"/>
  <c r="J11"/>
  <c r="J12"/>
  <c r="J7"/>
  <c r="J33" s="1"/>
  <c r="J24" i="14"/>
  <c r="J25"/>
  <c r="J26"/>
  <c r="J27"/>
  <c r="J23"/>
  <c r="J8"/>
  <c r="J9"/>
  <c r="J10"/>
  <c r="J11"/>
  <c r="J12"/>
  <c r="J13"/>
  <c r="J14"/>
  <c r="J15"/>
  <c r="J16"/>
  <c r="J17"/>
  <c r="J18"/>
  <c r="J19"/>
  <c r="J21"/>
  <c r="J22"/>
  <c r="J7"/>
  <c r="H4" i="1"/>
  <c r="E4"/>
  <c r="A4"/>
  <c r="I4" i="6"/>
  <c r="E4"/>
  <c r="A4"/>
  <c r="H4" i="7"/>
  <c r="E4"/>
  <c r="A4"/>
  <c r="H4" i="17"/>
  <c r="D4"/>
  <c r="A4"/>
  <c r="A4" i="14"/>
  <c r="H4" i="8"/>
  <c r="I4" i="9"/>
  <c r="E4"/>
  <c r="A4"/>
  <c r="G4" i="18"/>
  <c r="D4"/>
  <c r="A4"/>
  <c r="E3" i="19"/>
  <c r="H3"/>
  <c r="B3"/>
  <c r="A5" i="15"/>
  <c r="A3"/>
  <c r="G4" i="13"/>
  <c r="I85" i="18" l="1"/>
  <c r="C15" i="15" s="1"/>
  <c r="I14" i="21"/>
  <c r="C17" i="15" s="1"/>
  <c r="J30" i="14"/>
  <c r="C14" i="15" s="1"/>
  <c r="C13"/>
  <c r="C12"/>
  <c r="C16"/>
  <c r="C8"/>
  <c r="C7"/>
  <c r="C11"/>
  <c r="C10" l="1"/>
  <c r="C19" s="1"/>
</calcChain>
</file>

<file path=xl/sharedStrings.xml><?xml version="1.0" encoding="utf-8"?>
<sst xmlns="http://schemas.openxmlformats.org/spreadsheetml/2006/main" count="1216" uniqueCount="902">
  <si>
    <t>W 85</t>
  </si>
  <si>
    <t>par</t>
  </si>
  <si>
    <t>/</t>
  </si>
  <si>
    <t>AUDIO POSTPRODUKCIJA</t>
  </si>
  <si>
    <t>VIDEO POSTPRODUKCIJA</t>
  </si>
  <si>
    <t>TONSKA TEHNIKA</t>
  </si>
  <si>
    <t>GARDEROBA</t>
  </si>
  <si>
    <t>REKVIZITI</t>
  </si>
  <si>
    <t>ATELJEJI IN PROD. PROSTORI</t>
  </si>
  <si>
    <t>na uro</t>
  </si>
  <si>
    <t>na izmeno</t>
  </si>
  <si>
    <t xml:space="preserve"> </t>
  </si>
  <si>
    <t xml:space="preserve"> prepisi zvoka</t>
  </si>
  <si>
    <t xml:space="preserve"> DELO</t>
  </si>
  <si>
    <t xml:space="preserve"> Re-recording mikser</t>
  </si>
  <si>
    <t xml:space="preserve"> Oblikovalec zvoka</t>
  </si>
  <si>
    <t xml:space="preserve"> Tonski tehnik</t>
  </si>
  <si>
    <t xml:space="preserve"> Kinooperater</t>
  </si>
  <si>
    <t>strojna ura</t>
  </si>
  <si>
    <t>Mizarska delavnica</t>
  </si>
  <si>
    <t>št.ur</t>
  </si>
  <si>
    <t>DIGITALNA MONTAŽA SLIKE 2</t>
  </si>
  <si>
    <t>DIGITALNA MONTAŽA SLIKE 3</t>
  </si>
  <si>
    <t xml:space="preserve">DIGITALNA MONTAŽA SLIKE 4 </t>
  </si>
  <si>
    <t>DELO:</t>
  </si>
  <si>
    <t>število ur</t>
  </si>
  <si>
    <t>število izmen</t>
  </si>
  <si>
    <t>&gt; SNEMALNA TEHNIKA</t>
  </si>
  <si>
    <t>&gt; PODATKI PRODUKCIJE</t>
  </si>
  <si>
    <t>&gt; SVETLOBNA TEHNIKA</t>
  </si>
  <si>
    <t>&gt; SCENSKA TEHNIKA</t>
  </si>
  <si>
    <t>&gt; TONSKA TEHNIKA</t>
  </si>
  <si>
    <t>&gt; GARDEROBA</t>
  </si>
  <si>
    <t>&gt; REKVIZITI</t>
  </si>
  <si>
    <t>&gt; TEHNIČNO OSEBJE</t>
  </si>
  <si>
    <t>&gt; VIDEO POSTPRODUKCIJA</t>
  </si>
  <si>
    <t>&gt; ATELJEJI IN PRODUKCIJSKI PROSTORI</t>
  </si>
  <si>
    <t>enota</t>
  </si>
  <si>
    <t>redna delovna
 ura do 8 ur</t>
  </si>
  <si>
    <t>Scenski tehnik</t>
  </si>
  <si>
    <t xml:space="preserve">VELIKI ATELJE (P01) </t>
  </si>
  <si>
    <t xml:space="preserve">MALI ATELJE (P02) </t>
  </si>
  <si>
    <t>OSTALA OPREMA IN USLUGE</t>
  </si>
  <si>
    <t>stol za kom/dan</t>
  </si>
  <si>
    <t>miza za kom / dan</t>
  </si>
  <si>
    <t>telefonski priključek</t>
  </si>
  <si>
    <t>internet priključek</t>
  </si>
  <si>
    <t>fotokopija A4 / enoto</t>
  </si>
  <si>
    <t>električna tarifa za kWh</t>
  </si>
  <si>
    <t>izredno varovanje - varnostnik / uro</t>
  </si>
  <si>
    <t>izredno čiščenje - čistilka / uro</t>
  </si>
  <si>
    <t>KLET - K</t>
  </si>
  <si>
    <t>PRITLIČJE - P</t>
  </si>
  <si>
    <t>Čakalnica (P38)</t>
  </si>
  <si>
    <t>Garderoba igralke (P35)</t>
  </si>
  <si>
    <t>Garderoba igralci (P32)</t>
  </si>
  <si>
    <t>Garderoba statisti (P29)</t>
  </si>
  <si>
    <t>Garderoba statistke (P26)</t>
  </si>
  <si>
    <t>Glavna igralka (P21)</t>
  </si>
  <si>
    <t>Glavni igralec (P19)</t>
  </si>
  <si>
    <t>Maska I. (P23,24)</t>
  </si>
  <si>
    <t>Produkcijska pisarna I. (P17)</t>
  </si>
  <si>
    <t>Produkcijska pisarna IV. (P14)</t>
  </si>
  <si>
    <t>Šivalnica (P13)</t>
  </si>
  <si>
    <t>Pralnica (P12)</t>
  </si>
  <si>
    <t>Temnica (P04 in P05)</t>
  </si>
  <si>
    <t>Temnica (P06 in P07)</t>
  </si>
  <si>
    <t xml:space="preserve">Priročno skladišče (P03) </t>
  </si>
  <si>
    <t>Priročno skladišče (P08)</t>
  </si>
  <si>
    <t>NADSTROPJE - N</t>
  </si>
  <si>
    <t>Produkcijska pisarna V. (N01)</t>
  </si>
  <si>
    <t>Produkcijska pisarna VI.  (N02)</t>
  </si>
  <si>
    <t>Maska III. (N07)</t>
  </si>
  <si>
    <t xml:space="preserve">DELAVNICE </t>
  </si>
  <si>
    <t>Montaža scenskih elementov (P67)</t>
  </si>
  <si>
    <t>Ročna mizarska delavnica (P68)</t>
  </si>
  <si>
    <t xml:space="preserve">Mizarska delavnica (P69) </t>
  </si>
  <si>
    <t>RAZDELILCI</t>
  </si>
  <si>
    <t>STRAND LIGHTING SIRIO 2500 W 220 V</t>
  </si>
  <si>
    <t>STRAND LIGHTING SIRIO 1200 W 220 V</t>
  </si>
  <si>
    <t>IANEBEAM 800 W 220 V (red head)</t>
  </si>
  <si>
    <t>IANEBEAM 1000 W 220 V (red head)</t>
  </si>
  <si>
    <t>IANEBEAM 2000 W 220 V  (blonde)</t>
  </si>
  <si>
    <t>ARIEL 1000 W 220 V</t>
  </si>
  <si>
    <t xml:space="preserve">ANTARES 5000 W 220 V </t>
  </si>
  <si>
    <t xml:space="preserve">ANTARES 2500 W 220 V </t>
  </si>
  <si>
    <t>CREMER 5000 W 220 V</t>
  </si>
  <si>
    <t>Produkcijska pisarna II. (P16)</t>
  </si>
  <si>
    <t>na dan</t>
  </si>
  <si>
    <t>STATIVI</t>
  </si>
  <si>
    <t>PRIPOMOČKI ZA PRITRJEVANJE</t>
  </si>
  <si>
    <t>kom</t>
  </si>
  <si>
    <t>skupaj</t>
  </si>
  <si>
    <t>HMI 5600K - STRAND LIGHTING FRESNEL</t>
  </si>
  <si>
    <t>STRAND LIGHTING SIRIO 12 kW 220 V - ff</t>
  </si>
  <si>
    <t>KLASIČNA SVETLOBNA TEHNIKA (Tungsten)</t>
  </si>
  <si>
    <t>GLADIATOR - 2 iztega, 361 cm, max obrem. 120 kg</t>
  </si>
  <si>
    <t>MANFROTTO B 150 - Strato Safe Crank-up Stand</t>
  </si>
  <si>
    <t>MANFROTTO 387XU - Super Wind-up Stand</t>
  </si>
  <si>
    <t>MANFROTTO A300 - High overhead roller stand</t>
  </si>
  <si>
    <t>število
 dni po 8 ur
na dan</t>
  </si>
  <si>
    <t>92 cm</t>
  </si>
  <si>
    <t>57 cm</t>
  </si>
  <si>
    <t>F I L T R I</t>
  </si>
  <si>
    <t>št. dni</t>
  </si>
  <si>
    <t xml:space="preserve">PRIBOR </t>
  </si>
  <si>
    <t>SCENSKI PRIBOR</t>
  </si>
  <si>
    <t>Producent:</t>
  </si>
  <si>
    <t>Termin:</t>
  </si>
  <si>
    <t>Projekt:</t>
  </si>
  <si>
    <t>KAZALO:</t>
  </si>
  <si>
    <t>TERMIN PROJEKTA (od/do):</t>
  </si>
  <si>
    <t>PRODUCENT:</t>
  </si>
  <si>
    <t>Obvezno izpolniti:</t>
  </si>
  <si>
    <t>SVETLOBNA TEHNIKA</t>
  </si>
  <si>
    <t>ARRISUN 120</t>
  </si>
  <si>
    <t xml:space="preserve">12 kW 220 V </t>
  </si>
  <si>
    <t>ARRISUN 60</t>
  </si>
  <si>
    <t>6 kW 220 V</t>
  </si>
  <si>
    <t>ARRISUN 40/25</t>
  </si>
  <si>
    <t>ARRISUN 12 plus</t>
  </si>
  <si>
    <t>1200 W 220 V</t>
  </si>
  <si>
    <t xml:space="preserve">ARRISUN 5 </t>
  </si>
  <si>
    <t>575 W 220 V</t>
  </si>
  <si>
    <t xml:space="preserve">ARRISUN 2 </t>
  </si>
  <si>
    <t>200 W SE</t>
  </si>
  <si>
    <t>ARRILUX  125 W pocket par - basic kit</t>
  </si>
  <si>
    <t>STRAND LIGHTING SIRIO 6 kW 220 V - ff</t>
  </si>
  <si>
    <t>(baby)</t>
  </si>
  <si>
    <t>IANIRO MINI SPOT Fresnel 500 W + dimer na kablu</t>
  </si>
  <si>
    <t>IANIRO MINI SPOT Fresnel 300 W + dimer na kablu</t>
  </si>
  <si>
    <t xml:space="preserve">HALOGEN 3200 K (Tungsten) - brez leče </t>
  </si>
  <si>
    <t xml:space="preserve">BOLKA 4x1000 W </t>
  </si>
  <si>
    <t>DEDOLIGHT LUČI - komplet v kovčku</t>
  </si>
  <si>
    <t>WALL-O-LITE -10 žarnic - 120 cm</t>
  </si>
  <si>
    <t xml:space="preserve">WALL-O-LITE DMX -10 žarnic-120 cm </t>
  </si>
  <si>
    <t>MANFROTTO 626BU - Heavy duty stand</t>
  </si>
  <si>
    <t>MANFROTTO  A122 (1 izteg)-Mini low combo stand</t>
  </si>
  <si>
    <t>MANFROTTO A228S - 60" Turtle C-stand</t>
  </si>
  <si>
    <t>IANIRO na kolesih, 10 kW</t>
  </si>
  <si>
    <t>IANIRO na kolesih, 2-5 kW</t>
  </si>
  <si>
    <t xml:space="preserve">IANIRO železni, fus </t>
  </si>
  <si>
    <t>IANIRO 2577, Alu</t>
  </si>
  <si>
    <t>IANIRO 2570 Kangaroo</t>
  </si>
  <si>
    <t>IANIRO 2370 Kangaroo mini</t>
  </si>
  <si>
    <r>
      <t>NASLOV PROJEKTA</t>
    </r>
    <r>
      <rPr>
        <sz val="9"/>
        <rFont val="Arial"/>
        <family val="2"/>
        <charset val="238"/>
      </rPr>
      <t>:</t>
    </r>
  </si>
  <si>
    <t xml:space="preserve">varnostna vrv s karabinom </t>
  </si>
  <si>
    <t xml:space="preserve">jeklena pletenica s karabinom </t>
  </si>
  <si>
    <t>SENČILA,  MREŽE,  ZASTAVE</t>
  </si>
  <si>
    <t>Srebrna blenda v okvirju</t>
  </si>
  <si>
    <t>100x100 cm</t>
  </si>
  <si>
    <t>Stiropor v okvirju</t>
  </si>
  <si>
    <t>90x90 cm</t>
  </si>
  <si>
    <t>Držalo za stiropor (fiksirna plošča)</t>
  </si>
  <si>
    <t>Fiksirne vilice za stiropor</t>
  </si>
  <si>
    <t>Frost v okvirju</t>
  </si>
  <si>
    <t>Efekt tabla (coculoris wood)</t>
  </si>
  <si>
    <t>40x60 cm</t>
  </si>
  <si>
    <t>25x106 cm</t>
  </si>
  <si>
    <t>122x122 cm</t>
  </si>
  <si>
    <t>Senčilo s stranicami 24"x72"</t>
  </si>
  <si>
    <t>floppy</t>
  </si>
  <si>
    <t>60x182 cm</t>
  </si>
  <si>
    <t>Senčilo s stranicami 48"x48"</t>
  </si>
  <si>
    <t>Enojna mreža 18"x24" črna,bela</t>
  </si>
  <si>
    <t>45x60 cm</t>
  </si>
  <si>
    <t>Dvojna mreža 18"x24" črna,bela</t>
  </si>
  <si>
    <t>Trojna mreža 18"x24" črna,bela</t>
  </si>
  <si>
    <t>Enojna mreža 24"x36" črna,bela</t>
  </si>
  <si>
    <t>60x90 cm</t>
  </si>
  <si>
    <t>Dvojna mreža 24"x36" črna,bela</t>
  </si>
  <si>
    <t>Trojna mreža 24"x36" črna,bela</t>
  </si>
  <si>
    <t>Enojna mreža 48"x48" črna,bela</t>
  </si>
  <si>
    <t>Dvojna mreža 48"x48" črna,bela</t>
  </si>
  <si>
    <t>Trojna mreža 48"x48" črna,bela</t>
  </si>
  <si>
    <t>Francoska klapa - kovinska</t>
  </si>
  <si>
    <t>Francoska klapa - plastična</t>
  </si>
  <si>
    <t xml:space="preserve">Razdelilna omara: </t>
  </si>
  <si>
    <t xml:space="preserve">                        / 4 x 16 A - šuko (230 V) </t>
  </si>
  <si>
    <t xml:space="preserve">                        / 3 x 32 A 3P (230 V)</t>
  </si>
  <si>
    <t xml:space="preserve">                        / 3 x 16 A - šuko (230 V)</t>
  </si>
  <si>
    <t xml:space="preserve">                        / 6 x 16 A - šuko (230 V)</t>
  </si>
  <si>
    <t>Kabelski razdelilci in adapterji:</t>
  </si>
  <si>
    <t>K  A  B  L  I</t>
  </si>
  <si>
    <t>dolžina: 15 m</t>
  </si>
  <si>
    <t>KABELSKI PODALJŠKI:</t>
  </si>
  <si>
    <t>dolžina: 10 m</t>
  </si>
  <si>
    <t>dolžina: 25 m</t>
  </si>
  <si>
    <t xml:space="preserve">dolžina: 50 m </t>
  </si>
  <si>
    <t xml:space="preserve">dolžina: 15 m </t>
  </si>
  <si>
    <t>Šuko  3 x 1,5 mm²</t>
  </si>
  <si>
    <t xml:space="preserve">Šuko  3 x 2,5 mm² </t>
  </si>
  <si>
    <t>KABLI NA NAVIJALIH  (dromli):</t>
  </si>
  <si>
    <t>dolžina: 50 m</t>
  </si>
  <si>
    <t>MEŠALNA MIZA</t>
  </si>
  <si>
    <t>REGULATORJI - dimmerji</t>
  </si>
  <si>
    <r>
      <t xml:space="preserve">HMI 5600K - PAR (FF) </t>
    </r>
    <r>
      <rPr>
        <sz val="10"/>
        <rFont val="Arial"/>
        <family val="2"/>
        <charset val="238"/>
      </rPr>
      <t>&amp; balast, vmesni kabel, vratca, leče</t>
    </r>
  </si>
  <si>
    <r>
      <t xml:space="preserve">K 24M-Master Kit </t>
    </r>
    <r>
      <rPr>
        <sz val="8"/>
        <rFont val="Arial"/>
        <family val="2"/>
        <charset val="238"/>
      </rPr>
      <t>(halogen žarnica 150 W 24 V), 3 reflektorji</t>
    </r>
  </si>
  <si>
    <r>
      <t xml:space="preserve">K 12M-Master Kit </t>
    </r>
    <r>
      <rPr>
        <sz val="8"/>
        <rFont val="Arial"/>
        <family val="2"/>
        <charset val="238"/>
      </rPr>
      <t>(halog.žarn.100W-12 V),4 refl.</t>
    </r>
  </si>
  <si>
    <r>
      <t xml:space="preserve">KX-Accessory Kit </t>
    </r>
    <r>
      <rPr>
        <sz val="8"/>
        <rFont val="Arial"/>
        <family val="2"/>
        <charset val="238"/>
      </rPr>
      <t>(z 85 mm/60mm/150mm/185mm proj.obj.)</t>
    </r>
  </si>
  <si>
    <r>
      <t>MANFROTTO 425 B-</t>
    </r>
    <r>
      <rPr>
        <sz val="9"/>
        <rFont val="Arial"/>
        <family val="2"/>
        <charset val="238"/>
      </rPr>
      <t>mega boom-razteg od 220-380 cm</t>
    </r>
  </si>
  <si>
    <r>
      <t>Šuko 3 x 2,5 mm</t>
    </r>
    <r>
      <rPr>
        <vertAlign val="superscript"/>
        <sz val="10"/>
        <rFont val="Arial"/>
        <family val="2"/>
        <charset val="238"/>
      </rPr>
      <t>2</t>
    </r>
  </si>
  <si>
    <t xml:space="preserve">DESISTI Rembrandt 2560 HMI 12 kW/18 kW 220 V - ff </t>
  </si>
  <si>
    <t xml:space="preserve">4 kW / 2,5 kW 220 V </t>
  </si>
  <si>
    <t xml:space="preserve">LOWEL system </t>
  </si>
  <si>
    <t xml:space="preserve">Tiristor/dimmer ELECTRON ACTOR 616 </t>
  </si>
  <si>
    <t xml:space="preserve">Tiristor/dimmer ELECTRON ACTOR 625 </t>
  </si>
  <si>
    <t>Tiristor/dimmer ELECTRON JAZZ 311</t>
  </si>
  <si>
    <t>MANFROTTO A120 (2 iztega) - Low boy combo stand</t>
  </si>
  <si>
    <t>MANFROTTO 004B - master stand black</t>
  </si>
  <si>
    <t>MANFROTTO A280S - 20" Mini base lihtweight steel</t>
  </si>
  <si>
    <t>MANFROTTO A208S - 60" Century stand</t>
  </si>
  <si>
    <t>MR - Molle Richardson stativ</t>
  </si>
  <si>
    <t>ODBOJNIKI IN OKVIRJI</t>
  </si>
  <si>
    <t>SKUPAJ</t>
  </si>
  <si>
    <t>SNEMALNA TEHNIKA</t>
  </si>
  <si>
    <t>KOMPENDIJI</t>
  </si>
  <si>
    <t>SCENSKA TEHNIKA</t>
  </si>
  <si>
    <t>TRAČNICE</t>
  </si>
  <si>
    <t>TEHNIČNO OSEBJE</t>
  </si>
  <si>
    <t>Osvetljač   I</t>
  </si>
  <si>
    <t>Maska II. (P25)</t>
  </si>
  <si>
    <t>Produkcijska pisarna III. (P15)</t>
  </si>
  <si>
    <t>Asistent kamere</t>
  </si>
  <si>
    <t>kabel</t>
  </si>
  <si>
    <t>stativ za mikrofon</t>
  </si>
  <si>
    <t>(podrobnejši opisi tehnike in opreme se nahajajo v ceniku)</t>
  </si>
  <si>
    <t>število
 ur</t>
  </si>
  <si>
    <t xml:space="preserve">* izpolnjena okenca omogočajo Filmskemu studiu Viba film Ljubljana, da izdela specifikacijo tehničnih storitev in uslug! </t>
  </si>
  <si>
    <t>PRODUKCIJSKA HIŠA *</t>
  </si>
  <si>
    <t>KONTAKTNA OSEBA *</t>
  </si>
  <si>
    <t>ELEKTRONSKA POŠTA *</t>
  </si>
  <si>
    <t>FAKS *</t>
  </si>
  <si>
    <t>MOBILNI TELEFON *</t>
  </si>
  <si>
    <t>število 
dni</t>
  </si>
  <si>
    <t>SACHTLER Studio II</t>
  </si>
  <si>
    <t>ARRI Head 150</t>
  </si>
  <si>
    <t>po naročilu</t>
  </si>
  <si>
    <t xml:space="preserve">STANOVANJE </t>
  </si>
  <si>
    <r>
      <t>Dvosobno stanovanje Smoletova 13, Ljubljana (49,44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</si>
  <si>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 xml:space="preserve">                          / 1 x 32 A 5P (380 V)</t>
  </si>
  <si>
    <t xml:space="preserve">                          / 3 x 125 A 3P (230 V)</t>
  </si>
  <si>
    <t xml:space="preserve">                         / 3 x 16 A - šuko (230 V)</t>
  </si>
  <si>
    <t>dolžina: 30 m</t>
  </si>
  <si>
    <t>dolžina: 20 m</t>
  </si>
  <si>
    <t>HdCam - DVCAM, DV</t>
  </si>
  <si>
    <t>HdCam - BetaCam SP</t>
  </si>
  <si>
    <t>HdCam - Digital BetaCam</t>
  </si>
  <si>
    <t>HdCam - SVHS / VHS</t>
  </si>
  <si>
    <t>HdCam - DVD</t>
  </si>
  <si>
    <t>PREPISI:</t>
  </si>
  <si>
    <t>Digital BetaCam - Digital BetaCam</t>
  </si>
  <si>
    <t>Digital BetaCam - BetaCam SP</t>
  </si>
  <si>
    <t>DVD - DVD</t>
  </si>
  <si>
    <t>BetaCam SP - BetaCam SP</t>
  </si>
  <si>
    <t xml:space="preserve">DVCAM / DV - BetaCam SP </t>
  </si>
  <si>
    <t>HDV - BetaCam SP</t>
  </si>
  <si>
    <t>Digital BetaCam - DVCAM / DV</t>
  </si>
  <si>
    <t>BetaCam SP - DVCAM / DV</t>
  </si>
  <si>
    <t>HDV - DVCAM / DV</t>
  </si>
  <si>
    <t>DVCAM / DV - DVCAM / DV</t>
  </si>
  <si>
    <t>SVHS / VHS - DVCAM / DV</t>
  </si>
  <si>
    <t>SVHS / VHS - DVD</t>
  </si>
  <si>
    <t>SVHS / VHS - SVHS / VHS</t>
  </si>
  <si>
    <t>DVCAM / DV - DVD</t>
  </si>
  <si>
    <t>HDV - DVD</t>
  </si>
  <si>
    <t>BetaCam SP - DVD</t>
  </si>
  <si>
    <t xml:space="preserve">Digital BetaCam - DVD </t>
  </si>
  <si>
    <t xml:space="preserve">Digital BetaCam - SVHS / VHS </t>
  </si>
  <si>
    <t>BetaCam SP - Digital BetaCam</t>
  </si>
  <si>
    <t>BetaCam SP - SVHS / VHS</t>
  </si>
  <si>
    <t>HDV - Digital BetaCam</t>
  </si>
  <si>
    <t>HDV - SVHS / VHS</t>
  </si>
  <si>
    <t xml:space="preserve">DVCAM / DV - Digital BetaCam </t>
  </si>
  <si>
    <t>DVCAM / DV - SVHS / VHS</t>
  </si>
  <si>
    <t>snemanje</t>
  </si>
  <si>
    <t>gradnja/podiranje</t>
  </si>
  <si>
    <t>SACHTLER dolge</t>
  </si>
  <si>
    <t>SACHTLER srednje</t>
  </si>
  <si>
    <t>SACHTLER kratke</t>
  </si>
  <si>
    <t>SACHTLER baby</t>
  </si>
  <si>
    <t xml:space="preserve">IANIRO 10 kW 220 V  </t>
  </si>
  <si>
    <t xml:space="preserve">IANIRO 5 kW 220 V </t>
  </si>
  <si>
    <t xml:space="preserve">IANIRO 2 kW 220 V </t>
  </si>
  <si>
    <t xml:space="preserve">IANIRO 1000 W 220 V </t>
  </si>
  <si>
    <t xml:space="preserve">IANIRO 650 W 220 V </t>
  </si>
  <si>
    <r>
      <t>SACHTLER 10 kW 220 V</t>
    </r>
    <r>
      <rPr>
        <sz val="8"/>
        <rFont val="Arial"/>
        <family val="2"/>
        <charset val="238"/>
      </rPr>
      <t xml:space="preserve">   </t>
    </r>
  </si>
  <si>
    <t xml:space="preserve">SACHTLER 5 kW 220 V  </t>
  </si>
  <si>
    <t xml:space="preserve">SACHTLER 2 kW 220 V  </t>
  </si>
  <si>
    <t xml:space="preserve">SACHTLER 1 kW 220 V  </t>
  </si>
  <si>
    <t>Delovna luč 500 W 220 V s stativom</t>
  </si>
  <si>
    <t>Producentska pisarna (N03)</t>
  </si>
  <si>
    <t>Producentska pisarna (N05)</t>
  </si>
  <si>
    <t>Producentska pisarna (N10)</t>
  </si>
  <si>
    <t xml:space="preserve">FILMGEAR 5 kW 220 V  </t>
  </si>
  <si>
    <t xml:space="preserve">FILMGEAR 2 kW 220 V  </t>
  </si>
  <si>
    <t xml:space="preserve">FILMGEAR 1 kW 220 V  </t>
  </si>
  <si>
    <t>MANFROTTO D220 Grip Helper /zglob/</t>
  </si>
  <si>
    <t>MANFROTTO C150 /kljuka/</t>
  </si>
  <si>
    <t xml:space="preserve">MANFROTTO D400 univerzalni zglob 4,5"(28/28 mm) </t>
  </si>
  <si>
    <t>Model 1980 /klešče/</t>
  </si>
  <si>
    <t>Par 64 /klešče/</t>
  </si>
  <si>
    <t>MANFROTTO  035 Super Clamp - max. 15 kg</t>
  </si>
  <si>
    <t>Model 1720  /spone/</t>
  </si>
  <si>
    <t>MANFROTTO 143N Magic arm s fiksirno ročko, max. 3 kg</t>
  </si>
  <si>
    <t>MANFROTTO 244N /roka s fiksirnim vijakom/ , max. 3 kg</t>
  </si>
  <si>
    <t>MANFROTTO C622 /podaljšek za stativ - mali/</t>
  </si>
  <si>
    <t xml:space="preserve">MANFROTTO C624 /podaljšek za stativ - srednji/ </t>
  </si>
  <si>
    <t xml:space="preserve">MANFROTTO C626  /podaljšek za stativ - večji/ </t>
  </si>
  <si>
    <t>MANFROTTO C350N  /klešče za cev/,  od 100 do 300 kg</t>
  </si>
  <si>
    <t>MANFROTTO C339UH  /škarjaste klešče z univerz.glavo/  (75 kg)</t>
  </si>
  <si>
    <t xml:space="preserve">MANFROTTO 241  /vakum.držalo z zglobom in odprtino 16 mm/ </t>
  </si>
  <si>
    <t xml:space="preserve">MANFROTTO F1000  /vakum.držalo z zglobom in zatičem 16 mm/ </t>
  </si>
  <si>
    <t xml:space="preserve">MANFROTTO F809  /plošča s kotnim nosilcem/ </t>
  </si>
  <si>
    <t xml:space="preserve">MANFROTTO F810  /plošča z zglobom/ </t>
  </si>
  <si>
    <t>MANFROTTO F300  /plošča z nosilcem 28 mm/</t>
  </si>
  <si>
    <t xml:space="preserve">IANIRO /baricuda cev 3,00 m/ </t>
  </si>
  <si>
    <t xml:space="preserve">IANIRO /baricuda cev 1,70 m/ </t>
  </si>
  <si>
    <t xml:space="preserve">IANIRO /baricuda cev 1,10 m/ </t>
  </si>
  <si>
    <t>IANIRO /baricuda podaljšek 1,50 m/</t>
  </si>
  <si>
    <t>IANIRO /baricuda podaljšek 1,00 m/</t>
  </si>
  <si>
    <t xml:space="preserve">MANFROTTO 423  /baricuda cev  2.1 - 3.7 m/ </t>
  </si>
  <si>
    <t>MANFROTTO 423  /baricuda cev  1.5 - 2.7 m/</t>
  </si>
  <si>
    <t xml:space="preserve">MANFROTTO 423  /baricuda cev 1.0 - 1.7 m/ </t>
  </si>
  <si>
    <t xml:space="preserve">MANFROTTO 033  /baricuda podaljšek Ø 40 mm x 2 m/ </t>
  </si>
  <si>
    <t xml:space="preserve">MANFROTTO 034  /baricuda podaljšek Ø 40 mm x 1.5 m/ </t>
  </si>
  <si>
    <t>MANFROTTO FF3260  /vmesnik (adapter 28 mm / 16 mm)/</t>
  </si>
  <si>
    <t xml:space="preserve">MANFROTTO E250  /zatič-vmesnik 16/16/ </t>
  </si>
  <si>
    <t xml:space="preserve">MANFROTTO E200  /zatič-vmesnik 28/16mm/  </t>
  </si>
  <si>
    <t xml:space="preserve">MANFROTTO F830  /kroglični zglob-zatič  16/16/   </t>
  </si>
  <si>
    <t xml:space="preserve">MANFROTTO 237  /gibljiva roka z navojem 3/8" ženski, 1/4" moški/ </t>
  </si>
  <si>
    <t>MODULARNI OKVIR 600/600cm (20"x20") v transportni torbi</t>
  </si>
  <si>
    <t>butterfly ARTIFICIAL SILK   600/600 cm</t>
  </si>
  <si>
    <t>butterfly SOFT DIFUZOR GRID    600/600 cm</t>
  </si>
  <si>
    <t>butterfly SOFT DIFUZOR LIGHT GRID   600/600 cm</t>
  </si>
  <si>
    <t>butterfly GRIFOLYN ČRN/BEL   600/600 cm</t>
  </si>
  <si>
    <t>butterfly SREBRN/BEL   600/600 cm</t>
  </si>
  <si>
    <t>butterfly SUNFIRE/SREBRN   600/600 cm</t>
  </si>
  <si>
    <t>MODULARNI OKVIR 360/360cm (12"x12") v transportni torbi</t>
  </si>
  <si>
    <t>MODULARNI OKVIR 180/180cm (6"x6") v transportni torbi</t>
  </si>
  <si>
    <t>butterfly SOFT DIFUZOR GRID    360/360 cm</t>
  </si>
  <si>
    <t>butterfly SOFT DIFUZOR LIGHT GRID   360/3600 cm</t>
  </si>
  <si>
    <t>butterfly ARTIFICIAL SILK    360/360 cm</t>
  </si>
  <si>
    <t>butterfly SILK    600/600 cm</t>
  </si>
  <si>
    <t>butterfly SILK 1/4 STOP   600/600 cm</t>
  </si>
  <si>
    <t>butterfly SILK   360/360 cm</t>
  </si>
  <si>
    <t>butterfly SILK 1/4 STOP   360/360 cm</t>
  </si>
  <si>
    <t>butterfly GRIFOLYN ČRN/BEL   360/360 cm</t>
  </si>
  <si>
    <t>butterfly SREBRN/BEL   360/3600 cm</t>
  </si>
  <si>
    <t>butterfly SUNFIRE/SREBRN   360/360 cm</t>
  </si>
  <si>
    <t>butterfly SILK    180/180 cm</t>
  </si>
  <si>
    <t>butterfly SILK 1/4 STOP   180/180 cm</t>
  </si>
  <si>
    <t>butterfly ARTIFICIAL SILK    180/180 cm</t>
  </si>
  <si>
    <t>butterfly SOFT DIFUZOR GRID    180/180 cm</t>
  </si>
  <si>
    <t>butterfly SOFT DIFUZOR LIGHT GRID   180/180 cm</t>
  </si>
  <si>
    <t>butterfly GRIFOLYN ČRN/BEL   180/180 cm</t>
  </si>
  <si>
    <t>butterfly WHITE/BLOCK  180/180 cm</t>
  </si>
  <si>
    <t>butterfly SREBRN/BEL   180/180 cm</t>
  </si>
  <si>
    <t>butterfly SUNFIRE/SREBRN   180/180 cm</t>
  </si>
  <si>
    <t>16A - šuko / 3 x šuko (230 V) - razdelilec</t>
  </si>
  <si>
    <t>16A 5P (380 v) / 3 x 16 A - šuko (230 V) - razdelilec</t>
  </si>
  <si>
    <t>16A 3P (230 V) / 1 x šuko (230 V) - adapter</t>
  </si>
  <si>
    <t>32A 3P (230 V) / 3 x šuko (230 V) - razdelilec</t>
  </si>
  <si>
    <t>32A 5P (380 V) / 3 x 32 A 3P (230 V) - razdelilec</t>
  </si>
  <si>
    <t>63A 5P(380 V) / 2 x 63 A 5P (380 V) - razdelilec</t>
  </si>
  <si>
    <t>63A 3P (230 V) / 2 x 32A 3P (230 V)</t>
  </si>
  <si>
    <t>63A 5P / 2x 32A 5P</t>
  </si>
  <si>
    <t>125A 3P / 2x 63A 3P</t>
  </si>
  <si>
    <t>schuko / 32A 3P</t>
  </si>
  <si>
    <t>schuko / 16A 3P</t>
  </si>
  <si>
    <t>Tiristor/dimmer ADB MEMORACK 30 3x12 kW</t>
  </si>
  <si>
    <t>NAGRA magnetofon IV-S quartz</t>
  </si>
  <si>
    <t>NAGRA magnetofon 4.2 quartz</t>
  </si>
  <si>
    <t>NAGRA magnetofon IV-L quartz</t>
  </si>
  <si>
    <t>SENNHEISER MKH 60 P 48 kondenz.usmer.mikrofon (s priborom)</t>
  </si>
  <si>
    <t>SOUNDFIELD ST 250 stereo mikrofon s komplet priborom RYCOTE</t>
  </si>
  <si>
    <t>SENNHEISER prenosni MINIRACK za sprejemnike EK 3241-B</t>
  </si>
  <si>
    <r>
      <t xml:space="preserve">SENNHEISER antenski sistem: </t>
    </r>
    <r>
      <rPr>
        <sz val="9"/>
        <rFont val="Arial"/>
        <family val="2"/>
        <charset val="238"/>
      </rPr>
      <t>GZ 1036 TV, AB 1036-UHF</t>
    </r>
  </si>
  <si>
    <t>VDB 1404 (140-500 cm) mikrofonska palica</t>
  </si>
  <si>
    <t>VDB 805 (80-350 cm) mikrofonska palica</t>
  </si>
  <si>
    <t>VDB midi (100-400 cm) mikrofonska palica</t>
  </si>
  <si>
    <t>AMBIENT QP 4140 (145-540 cm) mikrofonska palica</t>
  </si>
  <si>
    <t>AMBIENT QP 480 (105-350 cm) mikrofonska palica</t>
  </si>
  <si>
    <t>BEYER DT 48  slušalke (stereo, 200 ohm/sistem)</t>
  </si>
  <si>
    <t>AKG K 271 STUDIO stereo slušalke</t>
  </si>
  <si>
    <t>SENNHEISER vetrobran pena-mala</t>
  </si>
  <si>
    <t>SENNHEISER vetrobran pena-velika</t>
  </si>
  <si>
    <t>SENNHEISER vetrobran košara-mala</t>
  </si>
  <si>
    <t>SENNHEISER vetrobran-košara-velika</t>
  </si>
  <si>
    <t>SENNHEISER vetrobran-maček-mali</t>
  </si>
  <si>
    <t>SENNHEISER vetrobran-maček-velik</t>
  </si>
  <si>
    <t>SENNHEISER pistol grip (amortizer)</t>
  </si>
  <si>
    <t>SENNHEISER MKH 70 P 48 kondenz.usmer.mikrofon (s priborom)</t>
  </si>
  <si>
    <t>AMBIENT QP 4140W (145-540 cm) mikr. palica z vgrajenim kablom</t>
  </si>
  <si>
    <t>AMBIENT QP 480 W (105-350 cm) mikr. palica z vgrajenim kablom</t>
  </si>
  <si>
    <t xml:space="preserve">SOUND DEVICES HX-3 prenosni delilnik/ojačevalnik signala </t>
  </si>
  <si>
    <t>HDV - HDCAM</t>
  </si>
  <si>
    <t>Vzporedni prepis na:</t>
  </si>
  <si>
    <t>Digibeta</t>
  </si>
  <si>
    <t>Beta SP</t>
  </si>
  <si>
    <t xml:space="preserve"> DV/DVCAM/HDV</t>
  </si>
  <si>
    <t xml:space="preserve"> DVD</t>
  </si>
  <si>
    <t xml:space="preserve"> VHS</t>
  </si>
  <si>
    <t>Nalaganje, kodiranje in izvoz materiala (Video montaža):</t>
  </si>
  <si>
    <t>Nalaganje/prepisi: (VM - CMR2):</t>
  </si>
  <si>
    <t>Video tehnik</t>
  </si>
  <si>
    <t>kodiranje in izvoz zajetega materiala
 v različne formate (quick time, mpeg1,mpeg2, Wma, OMF, wav, mp3...)</t>
  </si>
  <si>
    <t>nalaganje video in avdio materiala
 iz različnih formatov (avi, targa, tif, wav,mp3) iz zunanjih medijev</t>
  </si>
  <si>
    <t>DVD autoring enostavnega DVD-ja
 iz že naloženega materiala</t>
  </si>
  <si>
    <t xml:space="preserve">Audio Prepisi: </t>
  </si>
  <si>
    <t>iz/na HDCAM</t>
  </si>
  <si>
    <t>iz/na Digibeta</t>
  </si>
  <si>
    <t>iz/na Beta SP</t>
  </si>
  <si>
    <t>iz/na DV/DVCAM/HDV</t>
  </si>
  <si>
    <t>iz/na  DAT</t>
  </si>
  <si>
    <t>iz/na DVD</t>
  </si>
  <si>
    <t>polaganje zvoka iz Protools audio
 montaže na  HDCAM</t>
  </si>
  <si>
    <t>polaganje zvoka iz Protools audio
 montaže na  Digibeto</t>
  </si>
  <si>
    <t>polaganje zvoka iz Protools audio
 montaže na  Beto SP</t>
  </si>
  <si>
    <t>FLO LUČI (balast, vmes. Kabel, žarnice KF55 in KF32)</t>
  </si>
  <si>
    <t>FILMGEAR FLO-BOX DOUBLE SYSTEM 60 cm</t>
  </si>
  <si>
    <t>FILMGEAR FLO-BOX 4-BANK SYSTEM 60 cm</t>
  </si>
  <si>
    <t>KINOFLO SINGLE SYSTEM 60 cm</t>
  </si>
  <si>
    <t>KINOFLO SINGLE KIT-130 - 12 V  36 cm (2 reflek.)</t>
  </si>
  <si>
    <t>KINOFLO MINI-FLO KIT-131 220/230 V  21,2 cm (2 reflek.)</t>
  </si>
  <si>
    <t xml:space="preserve">KINOFLO 4-BANK SYSTEM  120 cm </t>
  </si>
  <si>
    <t xml:space="preserve">KINOFLO DOUBLE SYSTEM 120 cm </t>
  </si>
  <si>
    <t xml:space="preserve">KINOFLO SINGLE SYSTEM 120 cm </t>
  </si>
  <si>
    <t xml:space="preserve">KINOFLO 4-BANK SYSTEM 60 cm </t>
  </si>
  <si>
    <t xml:space="preserve">KINOFLO DOUBLE SYSTEM  60 cm </t>
  </si>
  <si>
    <t>120x60 cm</t>
  </si>
  <si>
    <t>K-TEK K-202 (119-506 cm) mikrofonska palica</t>
  </si>
  <si>
    <t>K-TEK K-152 (94-386 cm) mikrofonska palica</t>
  </si>
  <si>
    <t>Obratovalni stroški za delo v CMR2</t>
  </si>
  <si>
    <t>število dni</t>
  </si>
  <si>
    <t>Agregatist</t>
  </si>
  <si>
    <t>AGREGAT</t>
  </si>
  <si>
    <t>Filmski mobilni agregat 200 KVA / 160 KW na kamionu</t>
  </si>
  <si>
    <t>Priročno skladišče (P74)</t>
  </si>
  <si>
    <t>Priročno skladišče (P79)</t>
  </si>
  <si>
    <t>Priročno skladišče (K30)</t>
  </si>
  <si>
    <t>Hlače</t>
  </si>
  <si>
    <t>Suknjič</t>
  </si>
  <si>
    <t>Obleka/kostim</t>
  </si>
  <si>
    <t>Krilo</t>
  </si>
  <si>
    <t>Plašč</t>
  </si>
  <si>
    <t>Srajca/bluza</t>
  </si>
  <si>
    <t>Ženska obleka</t>
  </si>
  <si>
    <t>Perilo</t>
  </si>
  <si>
    <t>Krznen plašč</t>
  </si>
  <si>
    <t>Krzneni dodatki/pokrivala</t>
  </si>
  <si>
    <t>Navadno pokrivalo</t>
  </si>
  <si>
    <t>Trenirka/pižama</t>
  </si>
  <si>
    <t>Pletenina</t>
  </si>
  <si>
    <t>Majica</t>
  </si>
  <si>
    <t>Ruta/šal</t>
  </si>
  <si>
    <t>Dodatki</t>
  </si>
  <si>
    <t>Čevlji/škornji</t>
  </si>
  <si>
    <t>Telovnik</t>
  </si>
  <si>
    <t>Delovni plašč/pajac</t>
  </si>
  <si>
    <t>Jakna/bunda</t>
  </si>
  <si>
    <t>Prt/zavesa</t>
  </si>
  <si>
    <t xml:space="preserve">Stilna obleka - ženska </t>
  </si>
  <si>
    <t>Stilna obleka - moška</t>
  </si>
  <si>
    <t>Veliko pohištvo (kovinska omara, miza sejna, pult-šank gostilniški</t>
  </si>
  <si>
    <t>Malo pohištvo (nočna omarica, kuhinjska napa)</t>
  </si>
  <si>
    <t>Stoli, klopi (stol navaden, lesen, klop kmečka)</t>
  </si>
  <si>
    <t>Stavbno pohištvo in oprema - veliko (okenski okvirji)</t>
  </si>
  <si>
    <t>Stavbno pohištvo in oprema - malo (umivalnik, kopalna kad)</t>
  </si>
  <si>
    <t>Aparati veliki (kovinska blagajna, radiator električni)</t>
  </si>
  <si>
    <t>Aparati mali (kasetofon starejši, likalnik, radio starejši)</t>
  </si>
  <si>
    <t>Postelje, zofe,sedežne postelje (fotelj, kavč, kanape)</t>
  </si>
  <si>
    <t>Vozila (moped, kolo, voziček)</t>
  </si>
  <si>
    <t>Posoda (lonec, krožnik, skleda)</t>
  </si>
  <si>
    <t>Pleteno (košara, pletenka)</t>
  </si>
  <si>
    <t>Papir (knjige, fascikli)</t>
  </si>
  <si>
    <t>Tekstil - dragocen (preproge, vezeni prti, prapori)</t>
  </si>
  <si>
    <t>Tekstil - navaden (brisače, rjuhe)</t>
  </si>
  <si>
    <t>Kipci mali, slike, okvirji, plakati</t>
  </si>
  <si>
    <t>Kipci veliki, scenski elementi, stebri</t>
  </si>
  <si>
    <t>Svetila (laterne, svečniki, stropne bunke)</t>
  </si>
  <si>
    <t>Orodje (orodje kmečko leseno, ročna škropilnica)</t>
  </si>
  <si>
    <t>Veliki predmeti (športni rekviziti, kmečke skrinje)</t>
  </si>
  <si>
    <t>Mali predmeti (napisna tabla, koš za dežnike, drobni rekviziti razni)</t>
  </si>
  <si>
    <t>Stara filmska tehnika (stare skypen luči, stari stativi)</t>
  </si>
  <si>
    <t>Priročno skladišče (K33)</t>
  </si>
  <si>
    <t>Priročno skladišče (K34)</t>
  </si>
  <si>
    <t>Sobopleskarska delavnica (P71)</t>
  </si>
  <si>
    <t>Kontrolna soba (P18)</t>
  </si>
  <si>
    <t>Skladišče scenskih elementov (P70)</t>
  </si>
  <si>
    <t>PARKIRIŠČE</t>
  </si>
  <si>
    <t>Parkirišče 12,5 m² na enoto</t>
  </si>
  <si>
    <t>ND 1.2</t>
  </si>
  <si>
    <t>ND Grad HE 0.3</t>
  </si>
  <si>
    <t>ND Grad HE 0.6</t>
  </si>
  <si>
    <t>ND Grad HE 0.9</t>
  </si>
  <si>
    <t>ND Grad SE 0.3</t>
  </si>
  <si>
    <t>ND Grad SE 0.6</t>
  </si>
  <si>
    <t>ND Grad SE 0.9</t>
  </si>
  <si>
    <t xml:space="preserve">Senčnik </t>
  </si>
  <si>
    <r>
      <t>Lesena podlaga za tračnice,</t>
    </r>
    <r>
      <rPr>
        <sz val="9"/>
        <rFont val="Arial"/>
        <family val="2"/>
        <charset val="238"/>
      </rPr>
      <t xml:space="preserve"> dolžina 3 m</t>
    </r>
  </si>
  <si>
    <t>Ploščki za podlaganje</t>
  </si>
  <si>
    <t>samo za uporabo v studiju</t>
  </si>
  <si>
    <t>scenski element - 95x100x200 cm (kovinski)</t>
  </si>
  <si>
    <t>AATON - CANTAR-X3, digitalni 24 stezni prenosni snemalnik</t>
  </si>
  <si>
    <t>AATON - CANTAR-X2, digitalni 8 stezni prenosni snemalnik</t>
  </si>
  <si>
    <t>(Digitalna montaža slike 3 je trenutno zasedena).</t>
  </si>
  <si>
    <t>DIGITALNA MONTAŽA SLIKE 1</t>
  </si>
  <si>
    <t>iz/na Blu-Ray</t>
  </si>
  <si>
    <t xml:space="preserve"> Dolby digital miks - SRD/SR/DCP</t>
  </si>
  <si>
    <t xml:space="preserve">DCP, 35mm, 16mm, Beta, HDCam, Digi Beta, Beta SP, VHS, S-VHS, multimedija </t>
  </si>
  <si>
    <t>GFM - GF-8 Kran z nosilcem in priborom na vozičku</t>
  </si>
  <si>
    <t>THOMA - daljinsko vodena glava TR3</t>
  </si>
  <si>
    <t>GFM - hidravlična bazooka</t>
  </si>
  <si>
    <t>PANTHER - stranski nastavljiv podaljšek (I-Bangi)</t>
  </si>
  <si>
    <t>PANTHER - pribor + dežna zaščita</t>
  </si>
  <si>
    <t>ALU A lestev - višina 180 cm</t>
  </si>
  <si>
    <t>ALU cev</t>
  </si>
  <si>
    <t>ALU A lestev - višina 290 cm</t>
  </si>
  <si>
    <t>MEŠALNICA ZVOKA I.</t>
  </si>
  <si>
    <t>&gt; REKAPITULACIJA VREDNOSTI</t>
  </si>
  <si>
    <t>dežurstvo električarja in klimaša / uro</t>
  </si>
  <si>
    <t>Jedilnica s pripadajočimi prostori (K01, 03, 04)</t>
  </si>
  <si>
    <t>Kuhinjski prostori (K05, 06, 07)</t>
  </si>
  <si>
    <t>Producentska pisarna (N08)</t>
  </si>
  <si>
    <t>Producentska pisarna (N09)</t>
  </si>
  <si>
    <t>Producentska pisarna (N09c)</t>
  </si>
  <si>
    <t>Producentska pisarna (N12)</t>
  </si>
  <si>
    <t>Producentska pisarna (N14)</t>
  </si>
  <si>
    <t>Producentska pisarna (N28)</t>
  </si>
  <si>
    <t>Producentska pisarna (N33)</t>
  </si>
  <si>
    <t>Producentska pisarna (N34)</t>
  </si>
  <si>
    <t>Producentska pisarna (N35)</t>
  </si>
  <si>
    <t xml:space="preserve">TEHNIČNO OSEBJE </t>
  </si>
  <si>
    <t>PROJEKCIJE</t>
  </si>
  <si>
    <t>ND 0.3</t>
  </si>
  <si>
    <t>ND 0.6</t>
  </si>
  <si>
    <t>ND 0.9</t>
  </si>
  <si>
    <t xml:space="preserve">SCENSKI VOZIČKI &amp; KRAN </t>
  </si>
  <si>
    <t>Zagozde (1 zaboj)</t>
  </si>
  <si>
    <t>FILMGEAR 5 kW Space Light Set</t>
  </si>
  <si>
    <r>
      <t xml:space="preserve">FUNDUS GARDEROBE  </t>
    </r>
    <r>
      <rPr>
        <b/>
        <i/>
        <sz val="14"/>
        <rFont val="Arial"/>
        <family val="2"/>
        <charset val="238"/>
      </rPr>
      <t>(STROŠKOVNIK)</t>
    </r>
  </si>
  <si>
    <r>
      <t xml:space="preserve">FUNDUS REKVIZITOV  </t>
    </r>
    <r>
      <rPr>
        <b/>
        <i/>
        <sz val="14"/>
        <rFont val="Arial"/>
        <family val="2"/>
        <charset val="238"/>
      </rPr>
      <t>(STROŠKOVNIK)</t>
    </r>
  </si>
  <si>
    <r>
      <t xml:space="preserve">VIDEO POSTPRODUKCIJA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</si>
  <si>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PROJEKCIJSKA DVORANA  </t>
    </r>
    <r>
      <rPr>
        <b/>
        <i/>
        <sz val="16"/>
        <rFont val="Arial"/>
        <family val="2"/>
        <charset val="238"/>
      </rPr>
      <t>(STROŠKOVNIK)</t>
    </r>
  </si>
  <si>
    <r>
      <rPr>
        <b/>
        <sz val="14"/>
        <rFont val="Arial"/>
        <family val="2"/>
        <charset val="238"/>
      </rPr>
      <t xml:space="preserve">REKAPITULACIJA VREDNOSTI </t>
    </r>
    <r>
      <rPr>
        <b/>
        <i/>
        <sz val="14"/>
        <rFont val="Arial"/>
        <family val="2"/>
        <charset val="238"/>
      </rPr>
      <t xml:space="preserve"> (STROŠKOVNIK)</t>
    </r>
  </si>
  <si>
    <t>&gt; PROJEKCIJSKA DVORANA</t>
  </si>
  <si>
    <r>
      <t xml:space="preserve">PODATKI PRODUKCIJE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</si>
  <si>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ATELJEJI IN PRODUKCIJSKI PROSTORI  </t>
    </r>
    <r>
      <rPr>
        <b/>
        <i/>
        <sz val="14"/>
        <rFont val="Arial"/>
        <family val="2"/>
        <charset val="238"/>
      </rPr>
      <t>(STROŠKOVNIK)</t>
    </r>
  </si>
  <si>
    <r>
      <t xml:space="preserve">TEHNIČNO OSEBJE 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</si>
  <si>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SNEMALNA TEHNIKA  </t>
    </r>
    <r>
      <rPr>
        <b/>
        <i/>
        <sz val="14"/>
        <rFont val="Arial"/>
        <family val="2"/>
        <charset val="238"/>
      </rPr>
      <t>(STROŠKOVNIK)</t>
    </r>
  </si>
  <si>
    <r>
      <t xml:space="preserve">SVETLOBNA TEHNIKA  </t>
    </r>
    <r>
      <rPr>
        <b/>
        <i/>
        <sz val="14"/>
        <rFont val="Arial"/>
        <family val="2"/>
        <charset val="238"/>
      </rPr>
      <t>(STROŠKOVNIK)</t>
    </r>
  </si>
  <si>
    <r>
      <t xml:space="preserve">SCENSKA TEHNIKA </t>
    </r>
    <r>
      <rPr>
        <b/>
        <i/>
        <sz val="14"/>
        <rFont val="Arial"/>
        <family val="2"/>
        <charset val="238"/>
      </rPr>
      <t xml:space="preserve"> (STROŠKOVNIK)</t>
    </r>
  </si>
  <si>
    <r>
      <t xml:space="preserve">SCENSKA TEHNIKA  </t>
    </r>
    <r>
      <rPr>
        <b/>
        <i/>
        <sz val="12"/>
        <rFont val="Arial CE"/>
        <charset val="238"/>
      </rPr>
      <t>(STROŠKOVNIK)</t>
    </r>
  </si>
  <si>
    <r>
      <t xml:space="preserve">SNEMALNA TEHNIKA </t>
    </r>
    <r>
      <rPr>
        <b/>
        <i/>
        <sz val="12"/>
        <rFont val="Arial CE"/>
        <charset val="238"/>
      </rPr>
      <t xml:space="preserve"> (STROŠKOVNIK)</t>
    </r>
  </si>
  <si>
    <r>
      <t xml:space="preserve">TEHNIČNO OSEBJE  </t>
    </r>
    <r>
      <rPr>
        <b/>
        <i/>
        <sz val="12"/>
        <rFont val="Arial"/>
        <family val="2"/>
        <charset val="238"/>
      </rPr>
      <t>(STROŠKOVNIK)</t>
    </r>
  </si>
  <si>
    <r>
      <t xml:space="preserve">ATELJEJI IN PRODUKCIJSKI PROSTORI  </t>
    </r>
    <r>
      <rPr>
        <b/>
        <i/>
        <sz val="12"/>
        <rFont val="Arial"/>
        <family val="2"/>
        <charset val="238"/>
      </rPr>
      <t>(STROŠKOVNIK)</t>
    </r>
  </si>
  <si>
    <r>
      <t xml:space="preserve">SVETLOBNA TEHNIKA  </t>
    </r>
    <r>
      <rPr>
        <b/>
        <i/>
        <sz val="12"/>
        <rFont val="Arial CE"/>
        <charset val="238"/>
      </rPr>
      <t>(STROŠKOVNIK)</t>
    </r>
  </si>
  <si>
    <r>
      <t xml:space="preserve">PRENOSNA TONSKA TEHNIKA  </t>
    </r>
    <r>
      <rPr>
        <b/>
        <i/>
        <sz val="14"/>
        <rFont val="Arial"/>
        <family val="2"/>
        <charset val="238"/>
      </rPr>
      <t>(STROŠKOVNIK)</t>
    </r>
  </si>
  <si>
    <r>
      <t xml:space="preserve">TONSKA TEHNIKA  </t>
    </r>
    <r>
      <rPr>
        <b/>
        <i/>
        <sz val="12"/>
        <rFont val="Arial"/>
        <family val="2"/>
        <charset val="238"/>
      </rPr>
      <t>(STROŠKOVNIK)</t>
    </r>
  </si>
  <si>
    <r>
      <t xml:space="preserve">FUNDUS GARDEROBE  </t>
    </r>
    <r>
      <rPr>
        <b/>
        <i/>
        <sz val="12"/>
        <rFont val="Arial"/>
        <family val="2"/>
        <charset val="238"/>
      </rPr>
      <t>(STROŠKOVNIK)</t>
    </r>
  </si>
  <si>
    <r>
      <t xml:space="preserve">VIDEO POSTPRODUKCIJA  </t>
    </r>
    <r>
      <rPr>
        <b/>
        <i/>
        <sz val="12"/>
        <rFont val="Arial"/>
        <family val="2"/>
        <charset val="238"/>
      </rPr>
      <t>(STROŠKOVNIK)</t>
    </r>
  </si>
  <si>
    <r>
      <t xml:space="preserve">PROJEKCIJSKA DVORANA </t>
    </r>
    <r>
      <rPr>
        <b/>
        <i/>
        <sz val="12"/>
        <rFont val="Arial"/>
        <family val="2"/>
        <charset val="238"/>
      </rPr>
      <t xml:space="preserve"> (STROŠKOVNIK)</t>
    </r>
  </si>
  <si>
    <r>
      <t xml:space="preserve">FUNDUS REKVIZITOV  </t>
    </r>
    <r>
      <rPr>
        <b/>
        <i/>
        <sz val="12"/>
        <rFont val="Arial"/>
        <family val="2"/>
        <charset val="238"/>
      </rPr>
      <t>(STROŠKOVNIK)</t>
    </r>
  </si>
  <si>
    <t xml:space="preserve">skupaj </t>
  </si>
  <si>
    <t>PROJEKCIJSKA DVORANA</t>
  </si>
  <si>
    <t>Filmski studio Viba film Ljubljana ne prevzema odgovornosti za specifikacijo tehničnih storitev in uslug s tem predstavitvenim obrazcem s strani od studia nepooblaščenih oseb.</t>
  </si>
  <si>
    <r>
      <t xml:space="preserve">AVDIO POSTPRODUKCIJA  </t>
    </r>
    <r>
      <rPr>
        <b/>
        <i/>
        <sz val="16"/>
        <rFont val="Arial"/>
        <family val="2"/>
        <charset val="238"/>
      </rPr>
      <t xml:space="preserve">(STROŠKOVNIK) </t>
    </r>
  </si>
  <si>
    <t>AVDIO STUDIO 1</t>
  </si>
  <si>
    <t>AVDIO STUDIO 2</t>
  </si>
  <si>
    <t>AVDIO STUDIO 4</t>
  </si>
  <si>
    <t>AVDIO TRANSFER</t>
  </si>
  <si>
    <r>
      <t xml:space="preserve">AVDIO POSTPRODUKCIJA  </t>
    </r>
    <r>
      <rPr>
        <b/>
        <i/>
        <sz val="12"/>
        <rFont val="Arial"/>
        <family val="2"/>
        <charset val="238"/>
      </rPr>
      <t>(STROŠKOVNIK)</t>
    </r>
  </si>
  <si>
    <t>&gt; AVDIO POSTPRODUKCIJA</t>
  </si>
  <si>
    <t xml:space="preserve">GARAŽA </t>
  </si>
  <si>
    <t>GFM - Combi rig</t>
  </si>
  <si>
    <t>CARDELLINI - End jaw - spona</t>
  </si>
  <si>
    <t>CARDELLINI - Center jaw - spona</t>
  </si>
  <si>
    <t>CARDELLINI - Extra long center jaw - spona</t>
  </si>
  <si>
    <t>CARDELLINI - Clamp with 3/8"- spona</t>
  </si>
  <si>
    <t>CARDELLINI - Mini clamp - spona</t>
  </si>
  <si>
    <t xml:space="preserve">Pedenine - 20 kom </t>
  </si>
  <si>
    <t>LED LUČI - komplet v torbi</t>
  </si>
  <si>
    <t xml:space="preserve">Senčilo (cutter/flag) </t>
  </si>
  <si>
    <t>Senčilo (cutter/flag)  48" x 24"</t>
  </si>
  <si>
    <t>Senčilo (cutter/flag)  10"x42"</t>
  </si>
  <si>
    <t>Okvir z enojnim črnim platnom 48"x48" (flag)</t>
  </si>
  <si>
    <t>160 cm - širina 62 cm</t>
  </si>
  <si>
    <t>GFM - GF Lite Dolly</t>
  </si>
  <si>
    <t>PANTHER - Lightweight Jib</t>
  </si>
  <si>
    <t>PANTHER - Super Jib II - Standard V</t>
  </si>
  <si>
    <t xml:space="preserve"> 230 cm - širina 62 cm</t>
  </si>
  <si>
    <t xml:space="preserve"> 90 cm - širina 62 cm</t>
  </si>
  <si>
    <t>MANFROTTO 269HDU  (Fe)</t>
  </si>
  <si>
    <t>MANFROTTO 269HDU  (Alu)</t>
  </si>
  <si>
    <t>MANFROTTO 087NW - Wind up stand  240cm</t>
  </si>
  <si>
    <t>MANFROTTO 087NW - Wind up stand  370cm</t>
  </si>
  <si>
    <t>MANFROTTO AVENGER A 1035 CS</t>
  </si>
  <si>
    <t>IANIRO železni, navadni</t>
  </si>
  <si>
    <t>125A 5P (380 V) / 1 x 63 A 5P (380 V)</t>
  </si>
  <si>
    <t>63A 3P (230 V) / 2 x 32 A 3P (230 V)</t>
  </si>
  <si>
    <t>63A 5P (380 V) / 3 x 63 A 3P (230 V)</t>
  </si>
  <si>
    <t>63A 5P (380 V) / 6 x 32 A 3P (230 V)</t>
  </si>
  <si>
    <r>
      <t>125A 5P (380 V) - 5 x 25 mm</t>
    </r>
    <r>
      <rPr>
        <vertAlign val="superscript"/>
        <sz val="10"/>
        <rFont val="Arial"/>
        <family val="2"/>
        <charset val="238"/>
      </rPr>
      <t>2</t>
    </r>
  </si>
  <si>
    <r>
      <t>125A 3P (230 V) - 3 x 25 mm</t>
    </r>
    <r>
      <rPr>
        <vertAlign val="superscript"/>
        <sz val="10"/>
        <rFont val="Arial"/>
        <family val="2"/>
        <charset val="238"/>
      </rPr>
      <t>2</t>
    </r>
  </si>
  <si>
    <r>
      <t>63A 5P (380 V) - 5 x 10 mm</t>
    </r>
    <r>
      <rPr>
        <vertAlign val="superscript"/>
        <sz val="10"/>
        <rFont val="Arial"/>
        <family val="2"/>
        <charset val="238"/>
      </rPr>
      <t>2</t>
    </r>
  </si>
  <si>
    <r>
      <t>63A 5P (380 V) - 5 x 6 mm</t>
    </r>
    <r>
      <rPr>
        <vertAlign val="superscript"/>
        <sz val="10"/>
        <rFont val="Arial"/>
        <family val="2"/>
        <charset val="238"/>
      </rPr>
      <t>2</t>
    </r>
  </si>
  <si>
    <r>
      <t>32A 5P (230 V) - 5 x 6 mm</t>
    </r>
    <r>
      <rPr>
        <vertAlign val="superscript"/>
        <sz val="10"/>
        <rFont val="Arial"/>
        <family val="2"/>
        <charset val="238"/>
      </rPr>
      <t>2</t>
    </r>
  </si>
  <si>
    <r>
      <t>63A 3P (230 V) - 3 x 10 mm</t>
    </r>
    <r>
      <rPr>
        <vertAlign val="superscript"/>
        <sz val="10"/>
        <rFont val="Arial"/>
        <family val="2"/>
        <charset val="238"/>
      </rPr>
      <t>2</t>
    </r>
  </si>
  <si>
    <r>
      <t>32A 3P (230 V) - 3 x 4 mm</t>
    </r>
    <r>
      <rPr>
        <vertAlign val="superscript"/>
        <sz val="10"/>
        <rFont val="Arial"/>
        <family val="2"/>
        <charset val="238"/>
      </rPr>
      <t>2</t>
    </r>
  </si>
  <si>
    <t>TEMPO 12 Mešalna miza v kovčku, kabli DMX XLR5</t>
  </si>
  <si>
    <t>Produkcijski prostor (P72)</t>
  </si>
  <si>
    <t>DIGITALNE FILMSKE KAMERE</t>
  </si>
  <si>
    <t>MANFROTTO D200 Grip Head /zglob/</t>
  </si>
  <si>
    <t>MANFROTTO D520 40" Extension Arm /palica/</t>
  </si>
  <si>
    <t>Torba/kovček</t>
  </si>
  <si>
    <r>
      <t>Garaža (P 64) (33,20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</si>
  <si>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>GFM - GF Primo Dolly</t>
  </si>
  <si>
    <t>GFM nizka platforma za GF - Primo</t>
  </si>
  <si>
    <t>GFM pribor za Primo Dolly</t>
  </si>
  <si>
    <t>ARRI SKY PANEL 120-C</t>
  </si>
  <si>
    <t>OSTALO</t>
  </si>
  <si>
    <t>Bebob VS4-RL 4 kanalni V-Lock polnilnik</t>
  </si>
  <si>
    <t>Bebob V200 baterija</t>
  </si>
  <si>
    <t xml:space="preserve">Bebob V150 baterija </t>
  </si>
  <si>
    <t xml:space="preserve">SENNHEISER kondenz. miniaturni žični mikrofon MKE 40-3 + K3N </t>
  </si>
  <si>
    <t>polnilne baterije NP-50 in polnilec baterij NP 50</t>
  </si>
  <si>
    <t>polnilne baterije AA in polnilec baterij AA</t>
  </si>
  <si>
    <t>polnilne baterije V-mount in polnilec baterij V-mount</t>
  </si>
  <si>
    <t>SENNHEISER dinamični mikrofoni: D900 AKG, MD 421N Sennheiser</t>
  </si>
  <si>
    <t>ZAXCOM DPA 4063 miniaturni mikrofon z adapterjem</t>
  </si>
  <si>
    <t>ZAXCOM TRXLA 3.6 oddajnik</t>
  </si>
  <si>
    <t>ZAXCOM ZMT 3.6 miniaturni oddajnik</t>
  </si>
  <si>
    <t>ZAXCOM QRX 235 dvokanalni sprejemnik</t>
  </si>
  <si>
    <t>SENNHEISER UHF mikroport EK 3241-B, SK 5212-B, MKE 1-4-3</t>
  </si>
  <si>
    <t>SENNHEISER UHF mikroport EM 3532-U, SK 50, MKE 2-4-3-C</t>
  </si>
  <si>
    <t>SENNHEISER UHF mikroport EK4015, SK 50, MKE 2-4-3-C</t>
  </si>
  <si>
    <t>PRENOSNI SNEMALNIKI ZVOKA</t>
  </si>
  <si>
    <t>MIKROFONI</t>
  </si>
  <si>
    <t>MIKROFONSKE PALICE</t>
  </si>
  <si>
    <t>PRIBOR</t>
  </si>
  <si>
    <t>BREZŽIČNI MIKROFONI</t>
  </si>
  <si>
    <t>DIOPTRI</t>
  </si>
  <si>
    <t>ARRIMAX 18/12         18 kW / 12 kW 220V</t>
  </si>
  <si>
    <r>
      <t xml:space="preserve">SCHNEIDER +2,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138 mm</t>
    </r>
  </si>
  <si>
    <t xml:space="preserve">GFM - tračnice/ ravne /  90 cm / (širina 62 cm) </t>
  </si>
  <si>
    <t xml:space="preserve">GFM - tračnice/ ravne / 160 cm / (širina 62 cm) </t>
  </si>
  <si>
    <t xml:space="preserve">GFM - tračnice/ ravne / 230 cm / (širina 62 cm) </t>
  </si>
  <si>
    <t>GFM - tračnice / adapter iz 62cm &gt; 36cm</t>
  </si>
  <si>
    <t xml:space="preserve">GFM - uvozna rampa </t>
  </si>
  <si>
    <t xml:space="preserve">GFM - bazooke  / 10 / 20 / 30 / 40 / 50 cm </t>
  </si>
  <si>
    <t xml:space="preserve">GFM - hidravlična bazooka </t>
  </si>
  <si>
    <t>GFM - 3D combi rig</t>
  </si>
  <si>
    <t xml:space="preserve">GFM - vrtljiv nosilec za Combi-Rig </t>
  </si>
  <si>
    <t>GFM - vrtljiv nosilec za Combi-Rig</t>
  </si>
  <si>
    <t>ELEMACK - bazooke 30 / 40 / 50 cm</t>
  </si>
  <si>
    <t>ELEMACK - bazooka na navijanje CM/2</t>
  </si>
  <si>
    <t>GFM - nivelacijski adapter za off-set (mitchell)</t>
  </si>
  <si>
    <t>GFM - pokončni adapter (ball) 150 mm (100 mm)</t>
  </si>
  <si>
    <t>GFM - pokončni adapter (mitchell) nivelacijski</t>
  </si>
  <si>
    <t>GFM - reducirni obroč (ball) 150 mm =&gt; 100 mm</t>
  </si>
  <si>
    <t>GFM - reducirni obroč (ball) 100 mm =&gt; 75 mm</t>
  </si>
  <si>
    <t>GFM - stranski podaljšek za glavo (ball) 150 mm -</t>
  </si>
  <si>
    <t>GFM - stranski podaljšek za glavo (mitchell) -</t>
  </si>
  <si>
    <t xml:space="preserve">GFM - stranski podaljšek za glavo (mitchell) - </t>
  </si>
  <si>
    <t>ELEMACK - pokončni adapter (mitchell) nivelacijski</t>
  </si>
  <si>
    <t xml:space="preserve">ELEMACK - stranski podaljšek za glavo (ball) 150 mm </t>
  </si>
  <si>
    <t xml:space="preserve">GFM - križ (dolg) </t>
  </si>
  <si>
    <t xml:space="preserve">GFM - križ (kratek) </t>
  </si>
  <si>
    <t>GFM - križ kratek + platforma</t>
  </si>
  <si>
    <t>ELEMACK - križ na kolesih (dolg)</t>
  </si>
  <si>
    <t>GFM - dvojni "ženski" Euro adapter</t>
  </si>
  <si>
    <t>GFM - dvojni "moški" Euro adapter</t>
  </si>
  <si>
    <t>GFM - euro adapter z 28 mm nosilcem</t>
  </si>
  <si>
    <t>GFM - euro adapter za mitchell</t>
  </si>
  <si>
    <t>GFM - euro adapter z vijakom</t>
  </si>
  <si>
    <t>GFM - euro adapter za cev</t>
  </si>
  <si>
    <t>GFM - euro adapter za dvojno cev</t>
  </si>
  <si>
    <t xml:space="preserve">35 - 68 cm </t>
  </si>
  <si>
    <t xml:space="preserve">50 -115 cm </t>
  </si>
  <si>
    <t xml:space="preserve">23 cm </t>
  </si>
  <si>
    <t>41 cm</t>
  </si>
  <si>
    <t xml:space="preserve">59 - 84 cm  </t>
  </si>
  <si>
    <t xml:space="preserve">18 cm </t>
  </si>
  <si>
    <t xml:space="preserve">25 cm </t>
  </si>
  <si>
    <t>35 cm</t>
  </si>
  <si>
    <t xml:space="preserve">50 cm </t>
  </si>
  <si>
    <t xml:space="preserve">35 cm </t>
  </si>
  <si>
    <t>Režiserski stol</t>
  </si>
  <si>
    <t>Zaboji (Apple box) - 4/1</t>
  </si>
  <si>
    <t>ARRI SKY PANEL Remote Control</t>
  </si>
  <si>
    <t>IKAN LED IF 1024, 2 reflektorja v kompletu</t>
  </si>
  <si>
    <t>WESTCOTT FLEX komplet, 3 reflektorji v kompletu</t>
  </si>
  <si>
    <t>ALADDIN Eye Lite AMS-02T/D - 2 mini reflektorja v kompletu</t>
  </si>
  <si>
    <t>ARRI SKY PANEL 60-C z dodatki</t>
  </si>
  <si>
    <t>MANFROTTO A2033L - 33" Mini base lightweight steel</t>
  </si>
  <si>
    <t>MANFROTTO D500 20" Extension Arm / palica/</t>
  </si>
  <si>
    <t xml:space="preserve">Tiristor/dimmer 500W - varianta A / B </t>
  </si>
  <si>
    <t>Tiristor/dimmer R2 / E1R2 - max. 2 kW (vhod šuko, izhod šuko)</t>
  </si>
  <si>
    <t>ZAXCOM antenski sistem</t>
  </si>
  <si>
    <t xml:space="preserve">MANFROTTO G200 Sand Bag /utežna vreča (16 kg)/ </t>
  </si>
  <si>
    <t xml:space="preserve"> 6 stopnic</t>
  </si>
  <si>
    <t>10 stopnic</t>
  </si>
  <si>
    <t>GFM - U-Bangi 1m + 2m</t>
  </si>
  <si>
    <t>GFM - tračnice / zavojna (diameter =6m)</t>
  </si>
  <si>
    <t>EASYRIG - Vario 5 (+ Serene)</t>
  </si>
  <si>
    <t>AUGUSTIN - Vario šotor 3x3 m</t>
  </si>
  <si>
    <t>AUGUSTIN - Vario šotor 3x4,5 m</t>
  </si>
  <si>
    <t xml:space="preserve">SENNHEISER MKH 805T,MKH 816T/3, MKH 416T, MKH 416T/3 </t>
  </si>
  <si>
    <t>voziček za prevoz tonske tehnike</t>
  </si>
  <si>
    <t>Vodja produkcije (P39)</t>
  </si>
  <si>
    <r>
      <t xml:space="preserve">INFORMATIVNI IZRAČUN TEHNIČNE ORGANIZACIJE FILMSKE TEHNIKE  </t>
    </r>
    <r>
      <rPr>
        <b/>
        <i/>
        <sz val="18"/>
        <rFont val="Arial"/>
        <family val="2"/>
        <charset val="238"/>
      </rPr>
      <t>(STROŠKOVNIK)</t>
    </r>
  </si>
  <si>
    <t>tehnična organizacija / 
na dan</t>
  </si>
  <si>
    <t xml:space="preserve">tehnična organizacija/dan </t>
  </si>
  <si>
    <t>Predlagatelj sprejema določila Pravilnika o hišnem redu in Pravilnika o splošnih pogojih tehnične organizacije Filmskega studia Viba film Ljubljana.</t>
  </si>
  <si>
    <t>ARRI SKY PANEL 30-C z dodatki</t>
  </si>
  <si>
    <t>ASTERA TITAN 8 cevi (set)</t>
  </si>
  <si>
    <t>ASTERA HELIOS 8 cevi (set)</t>
  </si>
  <si>
    <t>ASTERA NYX (set žarnic + power station)</t>
  </si>
  <si>
    <t>ASTERA BOX CRMX + IR remote control)</t>
  </si>
  <si>
    <t>APUTURE MC 4-lučni set</t>
  </si>
  <si>
    <t>EASYRIG - Cinema 3</t>
  </si>
  <si>
    <t>SCHULZ - hi hat mitchell</t>
  </si>
  <si>
    <t>SCHULZ - hi hat 150 mm bowl</t>
  </si>
  <si>
    <t>ALADDIN All-in 1 color kit 50W Bi-color, 20W RGB</t>
  </si>
  <si>
    <t>ALADDIN All-in 2 color kit 100W Bi-color, 40W RGB</t>
  </si>
  <si>
    <t>Arhiviranje na LTO kaseto:</t>
  </si>
  <si>
    <t>PANTHER - Classic Plus Dolly</t>
  </si>
  <si>
    <t>SOUND DEVICES - snemalni komplet</t>
  </si>
  <si>
    <t>Glimmerglass 1/8</t>
  </si>
  <si>
    <t>Glimmerglass 1/4</t>
  </si>
  <si>
    <t>Glimmerglass 1/2</t>
  </si>
  <si>
    <t>Black Satin FX 1/8</t>
  </si>
  <si>
    <t>TIFFEN +1/2, ø 138 mm</t>
  </si>
  <si>
    <t>APUTURE ACCENT B7C 8-lučni set</t>
  </si>
  <si>
    <t>APUTURE LS600DPRO (V MOUNT ) z dodatki</t>
  </si>
  <si>
    <t>APUTURE LS600X PRO (V MOUNT ) z dodatki</t>
  </si>
  <si>
    <t>AVENGER Overhead steel stand 65 with 2 legs</t>
  </si>
  <si>
    <t>AVENGER A4050CS steel boom stand 50</t>
  </si>
  <si>
    <t xml:space="preserve">butterfly U6 Ultrabounce White/Black, 180 x 180 cm (6"x6") </t>
  </si>
  <si>
    <t xml:space="preserve">butterfly U12 Ultrabounce White/Black, 360 x 360 cm (12"x12") </t>
  </si>
  <si>
    <t>32A 5P (380V)/ 8 X 16A - šuko (230V)</t>
  </si>
  <si>
    <t>MONITORJI IN SNEMALNIKI</t>
  </si>
  <si>
    <t>TV LOGIC LVM-173W monitor</t>
  </si>
  <si>
    <t>TV LOGIC LVM-170A monitor</t>
  </si>
  <si>
    <t>TV LOGIC VFM-058W monitor</t>
  </si>
  <si>
    <t>TV LOGIC LVM-074W monitor</t>
  </si>
  <si>
    <t>TV LOGIC LVM-243W monitor</t>
  </si>
  <si>
    <t>TV LOGIC F-5A monitor</t>
  </si>
  <si>
    <t>TV LOGIC F-10A monitor</t>
  </si>
  <si>
    <t>SOUND DEVICES PIX 240i video snemalnik</t>
  </si>
  <si>
    <t>VIDEO DEVICES PIX-E7 video snemalnik</t>
  </si>
  <si>
    <t>BLACKMAGIC 4K video snemalnik</t>
  </si>
  <si>
    <t>O'CONNOR 2560</t>
  </si>
  <si>
    <t>SCHULZ HD-C dolge</t>
  </si>
  <si>
    <t>SCHULZ HD-C srednje</t>
  </si>
  <si>
    <t>SCHULZ HD-C kratke</t>
  </si>
  <si>
    <t>O'CONNOR 60L</t>
  </si>
  <si>
    <t>81 cm</t>
  </si>
  <si>
    <t>32cm</t>
  </si>
  <si>
    <t>105 cm</t>
  </si>
  <si>
    <t>63 cm</t>
  </si>
  <si>
    <t>42 cm</t>
  </si>
  <si>
    <t>76 cm</t>
  </si>
  <si>
    <t>60 cm</t>
  </si>
  <si>
    <t>W 85N3</t>
  </si>
  <si>
    <t>W 85N6</t>
  </si>
  <si>
    <t>W 85N9</t>
  </si>
  <si>
    <t>W 81EF</t>
  </si>
  <si>
    <t xml:space="preserve">ND 0.9 </t>
  </si>
  <si>
    <t>Black Pro-Mist 1/8</t>
  </si>
  <si>
    <t>Black Pro-Mist 1/4</t>
  </si>
  <si>
    <t>Black Pro-Mist 1/2</t>
  </si>
  <si>
    <t>Black Pro-Mist 1</t>
  </si>
  <si>
    <t>Ultra Contrast 1/2</t>
  </si>
  <si>
    <t>Ultra Contrast 1</t>
  </si>
  <si>
    <t>Ultra Contrast 2</t>
  </si>
  <si>
    <t>Ultra Contrast 3</t>
  </si>
  <si>
    <t>Ultra Contrast 4</t>
  </si>
  <si>
    <t>SCHNEIDER +1, ø 138 mm</t>
  </si>
  <si>
    <t>BNC kabel do 15 m</t>
  </si>
  <si>
    <t>ASTERA Set 8 kablov (15m) za Titan Tube Power Box</t>
  </si>
  <si>
    <t>ASTERA Individual Power Supply za Titan ali Helios luči</t>
  </si>
  <si>
    <t>MAGFORCE Essential Magnet Kit (črn)</t>
  </si>
  <si>
    <t>APUTURE MT Pro Pixel Mappable RGBWW (7,5W) Mini LED</t>
  </si>
  <si>
    <t>APUTURE SIDIUS Link App Control</t>
  </si>
  <si>
    <t>ARRI Alexa XT Plus Pro komplet s pripadajočo opremo</t>
  </si>
  <si>
    <t>ARRI Alexa Mini komplet s pripadajočo opremo</t>
  </si>
  <si>
    <t>ARRI Alexa Mini LF komplet s pripadajočo opremo</t>
  </si>
  <si>
    <t>ARRI Alexa 35 komplet s pripadajočo opremo</t>
  </si>
  <si>
    <t>TV LOGIC LVM-181S monitor</t>
  </si>
  <si>
    <t>SMALLHD 702 Touch monitor</t>
  </si>
  <si>
    <t>SMALLHD 703 Bolt monitor s TERADEK Sidekick II</t>
  </si>
  <si>
    <t>SMALLHD 1303 HDR monitor</t>
  </si>
  <si>
    <t>SMALLHD Cine 18 4K monitor</t>
  </si>
  <si>
    <t>ATOMOS Shogun 7 video snemalnik</t>
  </si>
  <si>
    <t>ATOMOS Shogun Connect video snemalnik</t>
  </si>
  <si>
    <t>OBJEKTIVI</t>
  </si>
  <si>
    <t>ZEISS OPTON B-Speeds T1.4 (Bayonet Mount)</t>
  </si>
  <si>
    <t>ZEISS OPTON B-Speed 18 mm T1.4 Distagon</t>
  </si>
  <si>
    <t xml:space="preserve">ZEISS OPTON B-Speed 25 mm T1.4 Distagon </t>
  </si>
  <si>
    <t>ZEISS OPTON B-Speed 35 mm T1.4 Distagon</t>
  </si>
  <si>
    <t>ZEISS OPTON B-Speed 50 mm T1.4 Planar</t>
  </si>
  <si>
    <t>ZEISS OPTON B-Speed 85 mm T1.4 Planar</t>
  </si>
  <si>
    <t>ZEISS OPTON Standard 135 mm T2.1 Planar</t>
  </si>
  <si>
    <t>ZEISS Super Speeds MkIII T1.3</t>
  </si>
  <si>
    <t>ZEISS Super Speed MkIII 18 mm T1.3 Distagon</t>
  </si>
  <si>
    <t>ZEISS Super Speed MkIII 25 mm T1.3 Distagon</t>
  </si>
  <si>
    <t>ZEISS Super Speed MkIII 35 mm T1.3 Distagon</t>
  </si>
  <si>
    <t>ZEISS Super Speed MkIII 50 mm T1.3 Planar</t>
  </si>
  <si>
    <t>ZEISS Super Speed MkIII 85 mm T1.3 Planar</t>
  </si>
  <si>
    <t>ZEISS Standard 135 mm T2.1 Planar</t>
  </si>
  <si>
    <t>ARRI / ZEISS Ultra Primes T1.9</t>
  </si>
  <si>
    <t>ARRI / ZEISS Ultra Prime 16 mm T1.9 Distagon</t>
  </si>
  <si>
    <t>ARRI / ZEISS Ultra Prime 20 mm T1.9 Distagon</t>
  </si>
  <si>
    <t>ARRI / ZEISS Ultra Prime 24 mm T1.9 Distagon</t>
  </si>
  <si>
    <t>ARRI / ZEISS Ultra Prime 32 mm T1.9 Distagon</t>
  </si>
  <si>
    <t>ARRI / ZEISS Ultra Prime 40 mm T1.9 Distagon</t>
  </si>
  <si>
    <t>ARRI / ZEISS Ultra Prime 50 mm T1.9 Planar</t>
  </si>
  <si>
    <t>ARRI / ZEISS Ultra Prime 65 mm T1.9 Planar</t>
  </si>
  <si>
    <t>ARRI / ZEISS Ultra Prime 85 mm T1.9 Planar</t>
  </si>
  <si>
    <t>ARRI / ZEISS Ultra Prime 100 mm T1.9 Sonnar</t>
  </si>
  <si>
    <t>ARRI / ZEISS Ultra Prime 135 mm T1.9 Sonnar</t>
  </si>
  <si>
    <t>ARRI Signature Primes T1.8</t>
  </si>
  <si>
    <t>ARRI Signature Prime 21 mm T1.8</t>
  </si>
  <si>
    <t>ARRI Signature Prime 25 mm T1.8</t>
  </si>
  <si>
    <t>ARRI Signature Prime 35 mm T1.8</t>
  </si>
  <si>
    <t>ARRI Signature Prime 47 mm T1.8</t>
  </si>
  <si>
    <t>ARRI Signature Prime 58 mm T1.8</t>
  </si>
  <si>
    <t>ARRI Signature Prime 75 mm T1.8</t>
  </si>
  <si>
    <t>ARRI Signature Prime 125 mm T1.8</t>
  </si>
  <si>
    <t>ZOOM OBJEKTIVI</t>
  </si>
  <si>
    <t>ANGÉNIEUX Optimo Zoom 24–290 mm T2.8</t>
  </si>
  <si>
    <t>ARRI / FUJINON Alura Studio Zoom 18–80 mm T2.6</t>
  </si>
  <si>
    <t>COOKE Varotal Zoom 18–100 mm T3.1</t>
  </si>
  <si>
    <t>COOKE Cinetal Zoom MkIII 25–250 mm T3.7</t>
  </si>
  <si>
    <t>ARRI MB 16 – za 2 filtra 4 × 4"</t>
  </si>
  <si>
    <t>ARRI MB 14 – za 4 filtre 6,6 × 6,6"</t>
  </si>
  <si>
    <t>ARRI LMB 5 – za 2 filtra 4 × 5,6"</t>
  </si>
  <si>
    <t>ARRI LMB 6 – za 3 filtre 6,6 × 6,6"</t>
  </si>
  <si>
    <t>ARRI LMB 4x5 – za 3 filtre 4 × 5,6"</t>
  </si>
  <si>
    <t>ROTACIJSKI FILTRI</t>
  </si>
  <si>
    <t>ARRI Rota Pola Circular ø 138 mm</t>
  </si>
  <si>
    <t>ARRI Rota Pola Circular ø 162 mm</t>
  </si>
  <si>
    <t>TIFFEN Multi Rota Tray VND (ø 138 mm circular polarizer)</t>
  </si>
  <si>
    <t>ARRI IMPRESION V SET</t>
  </si>
  <si>
    <t>Komplet 8 filtrov (IV 290N do IV 330P) za ARRI Signature Primes</t>
  </si>
  <si>
    <t>TIFFEN +1, ø 138 mm</t>
  </si>
  <si>
    <t>TIFFEN +2, ø 138 mm</t>
  </si>
  <si>
    <t>FILTRI TIFFEN 4 × 4"</t>
  </si>
  <si>
    <t>Ultra Circular Polarizer</t>
  </si>
  <si>
    <t>Clear Glass</t>
  </si>
  <si>
    <t>LL-D</t>
  </si>
  <si>
    <t>FILTRI TIFFEN 4 × 5,6"</t>
  </si>
  <si>
    <t>Soft/FX 1/4</t>
  </si>
  <si>
    <t>Soft/FX 1/2</t>
  </si>
  <si>
    <t>Soft/FX 1</t>
  </si>
  <si>
    <t>Black Satin FX 1/4</t>
  </si>
  <si>
    <t>Black Satin FX 1/2</t>
  </si>
  <si>
    <t>Low Contrast 1/8</t>
  </si>
  <si>
    <t>Low Contrast 1/4</t>
  </si>
  <si>
    <t>Low Contrast 1/2</t>
  </si>
  <si>
    <t>Ultra Contrast 1/8</t>
  </si>
  <si>
    <t>Ultra Contrast 1/4</t>
  </si>
  <si>
    <t>Soft Glow 1/8</t>
  </si>
  <si>
    <t>Soft Glow 1/4</t>
  </si>
  <si>
    <t>Soft Glow 1/2</t>
  </si>
  <si>
    <t>Night Fog 1/8</t>
  </si>
  <si>
    <t>Night Fog 1/4</t>
  </si>
  <si>
    <t>Night Fog 1/2</t>
  </si>
  <si>
    <t>FILTRI SCHNEIDER 4 × 5,6"</t>
  </si>
  <si>
    <t>Hollywood Black Magic 1/8</t>
  </si>
  <si>
    <t>Hollywood Black Magic 1/4</t>
  </si>
  <si>
    <t>Hollywood Black Magic 1/2</t>
  </si>
  <si>
    <t>FILTRI TIFFEN 6,6 × 6,6"</t>
  </si>
  <si>
    <t>FLUIDNE GLAVE</t>
  </si>
  <si>
    <t>O'CONNOR 120EX</t>
  </si>
  <si>
    <t>Mitchell 150 mm</t>
  </si>
  <si>
    <t>Bowl / Mitchell 150 mm</t>
  </si>
  <si>
    <t>Bowl 150 mm</t>
  </si>
  <si>
    <t>DENZ Bogie – vrtljiv podstavek</t>
  </si>
  <si>
    <t>STATIVI – NOGE</t>
  </si>
  <si>
    <t>O'CONNOR Cine HD baby</t>
  </si>
  <si>
    <t>SACHTLER Dolly S – podvozje za stativ</t>
  </si>
  <si>
    <t>OSTALA SNEMALNA OPREMA</t>
  </si>
  <si>
    <t>ARRI WCU-4 – brezžični sistem za ostrenje slike</t>
  </si>
  <si>
    <t>ARRI Hi-5 – brezžični sistem za ostrenje slike</t>
  </si>
  <si>
    <t>ARRI FF-3 – mehanski sistem za ostrenje slike</t>
  </si>
  <si>
    <t>TERADEK Bolt Pro 3000 – brezžični video set (Tx, Rx, SK)</t>
  </si>
  <si>
    <t>TERADEK Bolt 4K – brezžični video set (Tx, 2× Rx)</t>
  </si>
  <si>
    <t>TERADEK Bolt 6 XT – brezžični video set (Tx, 2× Rx)</t>
  </si>
  <si>
    <t>ARRI S-2 – ramenska enota za snemanje iz roke</t>
  </si>
  <si>
    <t>ARRI UBS-3 – komplet ročajev za snemanje iz roke</t>
  </si>
  <si>
    <t>AVENGER A2018FCB C-Stand – stativ za monitor</t>
  </si>
  <si>
    <t>AVENGER A5012 Low Boy – stativ za monitor</t>
  </si>
  <si>
    <t>AVENGER A5017 Low Boy – stativ za monitor</t>
  </si>
  <si>
    <t>BNC kabel 40 m na bobnu</t>
  </si>
  <si>
    <t>Voziček za snemalno opremo</t>
  </si>
  <si>
    <t>MAGLINER Backstage Senior – voziček za snemalno opremo</t>
  </si>
  <si>
    <t>MAGLINER Junior Vertical – voziček za video assist</t>
  </si>
  <si>
    <t>število TB</t>
  </si>
  <si>
    <t>na TB</t>
  </si>
</sst>
</file>

<file path=xl/styles.xml><?xml version="1.0" encoding="utf-8"?>
<styleSheet xmlns="http://schemas.openxmlformats.org/spreadsheetml/2006/main">
  <numFmts count="1">
    <numFmt numFmtId="164" formatCode="_-* #,##0.00\ _S_I_T_-;\-* #,##0.00\ _S_I_T_-;_-* &quot;-&quot;??\ _S_I_T_-;_-@_-"/>
  </numFmts>
  <fonts count="35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charset val="238"/>
    </font>
    <font>
      <b/>
      <sz val="36"/>
      <name val="Arial"/>
      <family val="2"/>
      <charset val="238"/>
    </font>
    <font>
      <b/>
      <sz val="20"/>
      <name val="Arial"/>
      <family val="2"/>
      <charset val="238"/>
    </font>
    <font>
      <i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b/>
      <i/>
      <sz val="10"/>
      <name val="Arial"/>
      <family val="2"/>
      <charset val="238"/>
    </font>
    <font>
      <sz val="10"/>
      <name val="Calibri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2"/>
      <name val="Arial CE"/>
      <charset val="238"/>
    </font>
    <font>
      <b/>
      <i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455">
    <xf numFmtId="0" fontId="0" fillId="0" borderId="0" xfId="0"/>
    <xf numFmtId="0" fontId="2" fillId="2" borderId="0" xfId="0" applyFont="1" applyFill="1"/>
    <xf numFmtId="0" fontId="5" fillId="2" borderId="0" xfId="0" applyFont="1" applyFill="1"/>
    <xf numFmtId="49" fontId="2" fillId="2" borderId="0" xfId="0" applyNumberFormat="1" applyFont="1" applyFill="1"/>
    <xf numFmtId="0" fontId="0" fillId="2" borderId="0" xfId="0" applyFill="1"/>
    <xf numFmtId="0" fontId="2" fillId="2" borderId="1" xfId="0" applyFont="1" applyFill="1" applyBorder="1"/>
    <xf numFmtId="0" fontId="3" fillId="2" borderId="3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vertical="top"/>
    </xf>
    <xf numFmtId="49" fontId="5" fillId="2" borderId="0" xfId="0" applyNumberFormat="1" applyFont="1" applyFill="1"/>
    <xf numFmtId="164" fontId="5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/>
    <xf numFmtId="0" fontId="12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49" fontId="0" fillId="2" borderId="0" xfId="0" applyNumberFormat="1" applyFill="1"/>
    <xf numFmtId="0" fontId="2" fillId="2" borderId="5" xfId="0" applyFont="1" applyFill="1" applyBorder="1"/>
    <xf numFmtId="0" fontId="2" fillId="2" borderId="0" xfId="0" applyFont="1" applyFill="1" applyAlignment="1">
      <alignment horizontal="center"/>
    </xf>
    <xf numFmtId="0" fontId="4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0" fillId="2" borderId="9" xfId="0" applyFill="1" applyBorder="1" applyAlignment="1">
      <alignment horizontal="center"/>
    </xf>
    <xf numFmtId="0" fontId="20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6" fillId="2" borderId="0" xfId="0" applyFont="1" applyFill="1"/>
    <xf numFmtId="0" fontId="16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2" fillId="3" borderId="0" xfId="0" applyFont="1" applyFill="1"/>
    <xf numFmtId="4" fontId="5" fillId="0" borderId="0" xfId="0" applyNumberFormat="1" applyFont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164" fontId="5" fillId="3" borderId="0" xfId="0" applyNumberFormat="1" applyFont="1" applyFill="1"/>
    <xf numFmtId="0" fontId="4" fillId="3" borderId="5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5" fillId="3" borderId="0" xfId="0" applyFont="1" applyFill="1"/>
    <xf numFmtId="0" fontId="5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4" fillId="3" borderId="7" xfId="0" applyFont="1" applyFill="1" applyBorder="1"/>
    <xf numFmtId="0" fontId="2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5" fillId="3" borderId="4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2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164" fontId="5" fillId="3" borderId="0" xfId="0" applyNumberFormat="1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164" fontId="5" fillId="3" borderId="9" xfId="0" applyNumberFormat="1" applyFont="1" applyFill="1" applyBorder="1"/>
    <xf numFmtId="0" fontId="3" fillId="3" borderId="0" xfId="0" applyFont="1" applyFill="1"/>
    <xf numFmtId="0" fontId="7" fillId="3" borderId="0" xfId="0" applyFont="1" applyFill="1"/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49" fontId="2" fillId="3" borderId="0" xfId="0" applyNumberFormat="1" applyFont="1" applyFill="1"/>
    <xf numFmtId="0" fontId="5" fillId="3" borderId="0" xfId="0" quotePrefix="1" applyFont="1" applyFill="1" applyAlignment="1">
      <alignment horizontal="center"/>
    </xf>
    <xf numFmtId="4" fontId="7" fillId="3" borderId="0" xfId="0" applyNumberFormat="1" applyFont="1" applyFill="1"/>
    <xf numFmtId="4" fontId="7" fillId="3" borderId="0" xfId="0" applyNumberFormat="1" applyFont="1" applyFill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/>
    </xf>
    <xf numFmtId="0" fontId="12" fillId="3" borderId="0" xfId="0" applyFont="1" applyFill="1"/>
    <xf numFmtId="0" fontId="24" fillId="3" borderId="0" xfId="0" applyFont="1" applyFill="1"/>
    <xf numFmtId="0" fontId="21" fillId="3" borderId="0" xfId="0" applyFont="1" applyFill="1" applyAlignment="1">
      <alignment horizontal="center"/>
    </xf>
    <xf numFmtId="49" fontId="25" fillId="3" borderId="12" xfId="0" applyNumberFormat="1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49" fontId="2" fillId="3" borderId="15" xfId="0" applyNumberFormat="1" applyFont="1" applyFill="1" applyBorder="1"/>
    <xf numFmtId="14" fontId="5" fillId="3" borderId="16" xfId="0" applyNumberFormat="1" applyFont="1" applyFill="1" applyBorder="1" applyAlignment="1">
      <alignment horizontal="left"/>
    </xf>
    <xf numFmtId="49" fontId="2" fillId="3" borderId="16" xfId="0" applyNumberFormat="1" applyFont="1" applyFill="1" applyBorder="1"/>
    <xf numFmtId="49" fontId="2" fillId="3" borderId="5" xfId="0" applyNumberFormat="1" applyFont="1" applyFill="1" applyBorder="1"/>
    <xf numFmtId="0" fontId="3" fillId="3" borderId="15" xfId="0" applyFont="1" applyFill="1" applyBorder="1" applyAlignment="1">
      <alignment horizontal="left"/>
    </xf>
    <xf numFmtId="49" fontId="2" fillId="3" borderId="0" xfId="0" applyNumberFormat="1" applyFont="1" applyFill="1" applyProtection="1">
      <protection locked="0"/>
    </xf>
    <xf numFmtId="0" fontId="3" fillId="3" borderId="15" xfId="0" applyFont="1" applyFill="1" applyBorder="1"/>
    <xf numFmtId="0" fontId="3" fillId="3" borderId="17" xfId="0" applyFont="1" applyFill="1" applyBorder="1"/>
    <xf numFmtId="49" fontId="5" fillId="3" borderId="5" xfId="0" applyNumberFormat="1" applyFont="1" applyFill="1" applyBorder="1" applyProtection="1">
      <protection locked="0"/>
    </xf>
    <xf numFmtId="49" fontId="2" fillId="3" borderId="18" xfId="0" applyNumberFormat="1" applyFont="1" applyFill="1" applyBorder="1"/>
    <xf numFmtId="49" fontId="5" fillId="3" borderId="0" xfId="0" applyNumberFormat="1" applyFont="1" applyFill="1" applyProtection="1">
      <protection locked="0"/>
    </xf>
    <xf numFmtId="49" fontId="2" fillId="3" borderId="5" xfId="0" applyNumberFormat="1" applyFont="1" applyFill="1" applyBorder="1" applyProtection="1">
      <protection locked="0"/>
    </xf>
    <xf numFmtId="0" fontId="3" fillId="3" borderId="15" xfId="0" applyFont="1" applyFill="1" applyBorder="1" applyAlignment="1">
      <alignment horizontal="center"/>
    </xf>
    <xf numFmtId="0" fontId="4" fillId="3" borderId="3" xfId="0" applyFont="1" applyFill="1" applyBorder="1"/>
    <xf numFmtId="0" fontId="5" fillId="3" borderId="1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164" fontId="5" fillId="3" borderId="6" xfId="0" applyNumberFormat="1" applyFont="1" applyFill="1" applyBorder="1"/>
    <xf numFmtId="2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0" fontId="4" fillId="3" borderId="0" xfId="0" applyFont="1" applyFill="1"/>
    <xf numFmtId="0" fontId="2" fillId="3" borderId="17" xfId="0" applyFont="1" applyFill="1" applyBorder="1"/>
    <xf numFmtId="2" fontId="5" fillId="3" borderId="19" xfId="0" applyNumberFormat="1" applyFont="1" applyFill="1" applyBorder="1" applyAlignment="1">
      <alignment horizontal="center"/>
    </xf>
    <xf numFmtId="0" fontId="2" fillId="3" borderId="20" xfId="0" applyFont="1" applyFill="1" applyBorder="1"/>
    <xf numFmtId="49" fontId="0" fillId="2" borderId="0" xfId="0" applyNumberFormat="1" applyFill="1" applyAlignment="1">
      <alignment horizontal="left"/>
    </xf>
    <xf numFmtId="164" fontId="2" fillId="2" borderId="0" xfId="0" applyNumberFormat="1" applyFont="1" applyFill="1"/>
    <xf numFmtId="0" fontId="5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2" fillId="3" borderId="19" xfId="0" applyFont="1" applyFill="1" applyBorder="1" applyAlignment="1" applyProtection="1">
      <alignment horizontal="center"/>
      <protection locked="0"/>
    </xf>
    <xf numFmtId="164" fontId="5" fillId="3" borderId="18" xfId="0" applyNumberFormat="1" applyFont="1" applyFill="1" applyBorder="1"/>
    <xf numFmtId="0" fontId="5" fillId="3" borderId="17" xfId="0" applyFont="1" applyFill="1" applyBorder="1"/>
    <xf numFmtId="0" fontId="8" fillId="3" borderId="5" xfId="0" applyFont="1" applyFill="1" applyBorder="1" applyAlignment="1">
      <alignment horizontal="center"/>
    </xf>
    <xf numFmtId="4" fontId="5" fillId="3" borderId="19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5" fillId="3" borderId="19" xfId="0" applyNumberFormat="1" applyFont="1" applyFill="1" applyBorder="1"/>
    <xf numFmtId="2" fontId="8" fillId="3" borderId="1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64" fontId="5" fillId="3" borderId="6" xfId="0" applyNumberFormat="1" applyFont="1" applyFill="1" applyBorder="1" applyAlignment="1">
      <alignment vertical="center"/>
    </xf>
    <xf numFmtId="2" fontId="8" fillId="3" borderId="0" xfId="0" applyNumberFormat="1" applyFont="1" applyFill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2" fillId="3" borderId="12" xfId="0" applyNumberFormat="1" applyFont="1" applyFill="1" applyBorder="1"/>
    <xf numFmtId="4" fontId="5" fillId="3" borderId="13" xfId="0" quotePrefix="1" applyNumberFormat="1" applyFont="1" applyFill="1" applyBorder="1"/>
    <xf numFmtId="4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3" borderId="0" xfId="0" quotePrefix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3" borderId="3" xfId="0" applyFont="1" applyFill="1" applyBorder="1"/>
    <xf numFmtId="0" fontId="19" fillId="3" borderId="0" xfId="0" applyFont="1" applyFill="1" applyAlignment="1" applyProtection="1">
      <alignment horizontal="center"/>
      <protection locked="0"/>
    </xf>
    <xf numFmtId="164" fontId="2" fillId="3" borderId="0" xfId="0" applyNumberFormat="1" applyFont="1" applyFill="1"/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/>
    <xf numFmtId="0" fontId="18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vertical="center" wrapText="1"/>
    </xf>
    <xf numFmtId="1" fontId="5" fillId="3" borderId="6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/>
    <xf numFmtId="0" fontId="5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4" fontId="2" fillId="3" borderId="0" xfId="0" applyNumberFormat="1" applyFont="1" applyFill="1"/>
    <xf numFmtId="49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horizontal="center" vertical="center"/>
    </xf>
    <xf numFmtId="0" fontId="8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5" fillId="3" borderId="6" xfId="0" quotePrefix="1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0" fontId="4" fillId="3" borderId="1" xfId="0" applyFont="1" applyFill="1" applyBorder="1"/>
    <xf numFmtId="4" fontId="5" fillId="3" borderId="1" xfId="0" quotePrefix="1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/>
    </xf>
    <xf numFmtId="2" fontId="5" fillId="3" borderId="6" xfId="0" quotePrefix="1" applyNumberFormat="1" applyFont="1" applyFill="1" applyBorder="1" applyAlignment="1">
      <alignment horizontal="center"/>
    </xf>
    <xf numFmtId="0" fontId="8" fillId="3" borderId="0" xfId="0" applyFont="1" applyFill="1"/>
    <xf numFmtId="0" fontId="15" fillId="3" borderId="0" xfId="0" applyFont="1" applyFill="1"/>
    <xf numFmtId="0" fontId="23" fillId="3" borderId="0" xfId="0" applyFont="1" applyFill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0" fontId="15" fillId="3" borderId="1" xfId="0" applyFont="1" applyFill="1" applyBorder="1"/>
    <xf numFmtId="0" fontId="2" fillId="3" borderId="20" xfId="0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8" fillId="3" borderId="5" xfId="0" applyFont="1" applyFill="1" applyBorder="1"/>
    <xf numFmtId="164" fontId="2" fillId="3" borderId="0" xfId="0" applyNumberFormat="1" applyFont="1" applyFill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3" fillId="3" borderId="6" xfId="0" applyFont="1" applyFill="1" applyBorder="1" applyAlignment="1" applyProtection="1">
      <alignment horizontal="center"/>
      <protection locked="0"/>
    </xf>
    <xf numFmtId="2" fontId="16" fillId="3" borderId="0" xfId="0" applyNumberFormat="1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4" fontId="5" fillId="3" borderId="0" xfId="0" applyNumberFormat="1" applyFont="1" applyFill="1"/>
    <xf numFmtId="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2" fontId="5" fillId="3" borderId="0" xfId="0" applyNumberFormat="1" applyFont="1" applyFill="1" applyAlignment="1">
      <alignment horizontal="right"/>
    </xf>
    <xf numFmtId="2" fontId="5" fillId="3" borderId="20" xfId="0" applyNumberFormat="1" applyFont="1" applyFill="1" applyBorder="1" applyAlignment="1">
      <alignment horizontal="right"/>
    </xf>
    <xf numFmtId="0" fontId="10" fillId="3" borderId="1" xfId="0" applyFont="1" applyFill="1" applyBorder="1"/>
    <xf numFmtId="0" fontId="5" fillId="3" borderId="5" xfId="0" applyFont="1" applyFill="1" applyBorder="1"/>
    <xf numFmtId="2" fontId="5" fillId="3" borderId="1" xfId="0" applyNumberFormat="1" applyFont="1" applyFill="1" applyBorder="1"/>
    <xf numFmtId="2" fontId="5" fillId="3" borderId="5" xfId="0" applyNumberFormat="1" applyFont="1" applyFill="1" applyBorder="1" applyAlignment="1">
      <alignment horizontal="right"/>
    </xf>
    <xf numFmtId="2" fontId="5" fillId="3" borderId="5" xfId="0" applyNumberFormat="1" applyFont="1" applyFill="1" applyBorder="1" applyAlignment="1">
      <alignment horizontal="center"/>
    </xf>
    <xf numFmtId="2" fontId="5" fillId="3" borderId="5" xfId="0" applyNumberFormat="1" applyFont="1" applyFill="1" applyBorder="1"/>
    <xf numFmtId="0" fontId="10" fillId="3" borderId="0" xfId="0" applyFont="1" applyFill="1" applyAlignment="1">
      <alignment horizontal="center"/>
    </xf>
    <xf numFmtId="2" fontId="5" fillId="3" borderId="0" xfId="0" applyNumberFormat="1" applyFont="1" applyFill="1"/>
    <xf numFmtId="2" fontId="5" fillId="3" borderId="20" xfId="0" applyNumberFormat="1" applyFont="1" applyFill="1" applyBorder="1"/>
    <xf numFmtId="2" fontId="2" fillId="3" borderId="0" xfId="0" applyNumberFormat="1" applyFont="1" applyFill="1" applyAlignment="1">
      <alignment horizontal="center"/>
    </xf>
    <xf numFmtId="0" fontId="2" fillId="3" borderId="15" xfId="0" applyFont="1" applyFill="1" applyBorder="1"/>
    <xf numFmtId="0" fontId="2" fillId="3" borderId="12" xfId="0" applyFont="1" applyFill="1" applyBorder="1"/>
    <xf numFmtId="0" fontId="12" fillId="3" borderId="7" xfId="0" applyFont="1" applyFill="1" applyBorder="1"/>
    <xf numFmtId="0" fontId="2" fillId="3" borderId="0" xfId="0" applyFont="1" applyFill="1" applyAlignment="1">
      <alignment horizontal="right"/>
    </xf>
    <xf numFmtId="49" fontId="2" fillId="3" borderId="0" xfId="0" applyNumberFormat="1" applyFont="1" applyFill="1" applyAlignment="1">
      <alignment horizontal="left"/>
    </xf>
    <xf numFmtId="0" fontId="3" fillId="3" borderId="5" xfId="0" applyFont="1" applyFill="1" applyBorder="1"/>
    <xf numFmtId="2" fontId="5" fillId="3" borderId="1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0" fillId="3" borderId="8" xfId="0" applyFill="1" applyBorder="1"/>
    <xf numFmtId="164" fontId="16" fillId="3" borderId="4" xfId="0" applyNumberFormat="1" applyFont="1" applyFill="1" applyBorder="1"/>
    <xf numFmtId="2" fontId="5" fillId="0" borderId="6" xfId="0" applyNumberFormat="1" applyFont="1" applyBorder="1" applyAlignment="1">
      <alignment horizontal="center"/>
    </xf>
    <xf numFmtId="2" fontId="2" fillId="3" borderId="0" xfId="0" applyNumberFormat="1" applyFont="1" applyFill="1"/>
    <xf numFmtId="4" fontId="10" fillId="3" borderId="1" xfId="0" applyNumberFormat="1" applyFont="1" applyFill="1" applyBorder="1"/>
    <xf numFmtId="4" fontId="5" fillId="3" borderId="0" xfId="0" applyNumberFormat="1" applyFont="1" applyFill="1" applyAlignment="1" applyProtection="1">
      <alignment horizontal="center"/>
      <protection locked="0"/>
    </xf>
    <xf numFmtId="0" fontId="2" fillId="3" borderId="6" xfId="0" applyFont="1" applyFill="1" applyBorder="1"/>
    <xf numFmtId="2" fontId="2" fillId="3" borderId="3" xfId="0" applyNumberFormat="1" applyFont="1" applyFill="1" applyBorder="1" applyAlignment="1">
      <alignment horizontal="left"/>
    </xf>
    <xf numFmtId="2" fontId="2" fillId="3" borderId="0" xfId="0" applyNumberFormat="1" applyFont="1" applyFill="1" applyAlignment="1">
      <alignment horizontal="left"/>
    </xf>
    <xf numFmtId="2" fontId="2" fillId="3" borderId="1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7" fillId="3" borderId="10" xfId="0" applyFont="1" applyFill="1" applyBorder="1"/>
    <xf numFmtId="4" fontId="7" fillId="3" borderId="10" xfId="0" applyNumberFormat="1" applyFont="1" applyFill="1" applyBorder="1" applyAlignment="1">
      <alignment horizontal="center"/>
    </xf>
    <xf numFmtId="4" fontId="7" fillId="3" borderId="10" xfId="0" applyNumberFormat="1" applyFont="1" applyFill="1" applyBorder="1"/>
    <xf numFmtId="2" fontId="5" fillId="3" borderId="13" xfId="0" applyNumberFormat="1" applyFont="1" applyFill="1" applyBorder="1"/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/>
    </xf>
    <xf numFmtId="4" fontId="7" fillId="3" borderId="13" xfId="0" applyNumberFormat="1" applyFont="1" applyFill="1" applyBorder="1"/>
    <xf numFmtId="4" fontId="7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/>
    <xf numFmtId="0" fontId="10" fillId="3" borderId="13" xfId="0" applyFont="1" applyFill="1" applyBorder="1" applyAlignment="1">
      <alignment horizontal="center"/>
    </xf>
    <xf numFmtId="2" fontId="8" fillId="3" borderId="0" xfId="0" applyNumberFormat="1" applyFont="1" applyFill="1"/>
    <xf numFmtId="2" fontId="2" fillId="3" borderId="5" xfId="0" applyNumberFormat="1" applyFont="1" applyFill="1" applyBorder="1"/>
    <xf numFmtId="0" fontId="5" fillId="3" borderId="5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164" fontId="16" fillId="3" borderId="9" xfId="0" applyNumberFormat="1" applyFont="1" applyFill="1" applyBorder="1"/>
    <xf numFmtId="2" fontId="5" fillId="3" borderId="1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right" vertical="center"/>
    </xf>
    <xf numFmtId="164" fontId="2" fillId="3" borderId="18" xfId="0" applyNumberFormat="1" applyFont="1" applyFill="1" applyBorder="1"/>
    <xf numFmtId="2" fontId="5" fillId="3" borderId="13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2" fontId="5" fillId="3" borderId="6" xfId="1" applyNumberFormat="1" applyFont="1" applyFill="1" applyBorder="1" applyAlignment="1">
      <alignment horizontal="center"/>
    </xf>
    <xf numFmtId="2" fontId="5" fillId="3" borderId="10" xfId="1" applyNumberFormat="1" applyFont="1" applyFill="1" applyBorder="1" applyAlignment="1">
      <alignment horizontal="center"/>
    </xf>
    <xf numFmtId="0" fontId="0" fillId="3" borderId="1" xfId="0" applyFill="1" applyBorder="1"/>
    <xf numFmtId="164" fontId="0" fillId="3" borderId="6" xfId="0" applyNumberFormat="1" applyFill="1" applyBorder="1"/>
    <xf numFmtId="0" fontId="8" fillId="3" borderId="20" xfId="0" applyFont="1" applyFill="1" applyBorder="1"/>
    <xf numFmtId="0" fontId="10" fillId="3" borderId="19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center"/>
    </xf>
    <xf numFmtId="2" fontId="8" fillId="3" borderId="13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/>
    <xf numFmtId="164" fontId="2" fillId="3" borderId="5" xfId="0" applyNumberFormat="1" applyFont="1" applyFill="1" applyBorder="1"/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2" fontId="2" fillId="3" borderId="13" xfId="0" applyNumberFormat="1" applyFont="1" applyFill="1" applyBorder="1" applyAlignment="1">
      <alignment horizontal="right" vertical="center"/>
    </xf>
    <xf numFmtId="164" fontId="5" fillId="3" borderId="13" xfId="0" applyNumberFormat="1" applyFont="1" applyFill="1" applyBorder="1"/>
    <xf numFmtId="164" fontId="5" fillId="3" borderId="5" xfId="0" applyNumberFormat="1" applyFont="1" applyFill="1" applyBorder="1"/>
    <xf numFmtId="2" fontId="5" fillId="3" borderId="13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Alignment="1">
      <alignment horizontal="center" vertical="center"/>
    </xf>
    <xf numFmtId="164" fontId="5" fillId="3" borderId="20" xfId="0" applyNumberFormat="1" applyFont="1" applyFill="1" applyBorder="1"/>
    <xf numFmtId="2" fontId="2" fillId="3" borderId="0" xfId="0" applyNumberFormat="1" applyFont="1" applyFill="1" applyAlignment="1">
      <alignment horizontal="right" vertical="center"/>
    </xf>
    <xf numFmtId="164" fontId="2" fillId="3" borderId="20" xfId="0" applyNumberFormat="1" applyFont="1" applyFill="1" applyBorder="1"/>
    <xf numFmtId="2" fontId="5" fillId="0" borderId="19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33" fillId="3" borderId="0" xfId="0" applyFont="1" applyFill="1"/>
    <xf numFmtId="2" fontId="2" fillId="3" borderId="1" xfId="0" applyNumberFormat="1" applyFont="1" applyFill="1" applyBorder="1" applyAlignment="1">
      <alignment horizontal="right"/>
    </xf>
    <xf numFmtId="2" fontId="5" fillId="3" borderId="10" xfId="0" applyNumberFormat="1" applyFont="1" applyFill="1" applyBorder="1" applyAlignment="1">
      <alignment horizontal="center"/>
    </xf>
    <xf numFmtId="2" fontId="2" fillId="3" borderId="20" xfId="0" applyNumberFormat="1" applyFont="1" applyFill="1" applyBorder="1"/>
    <xf numFmtId="0" fontId="8" fillId="0" borderId="1" xfId="0" applyFont="1" applyBorder="1"/>
    <xf numFmtId="2" fontId="34" fillId="3" borderId="0" xfId="0" applyNumberFormat="1" applyFont="1" applyFill="1" applyAlignment="1">
      <alignment horizontal="center"/>
    </xf>
    <xf numFmtId="2" fontId="33" fillId="3" borderId="0" xfId="0" applyNumberFormat="1" applyFont="1" applyFill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4" fontId="5" fillId="4" borderId="2" xfId="0" applyNumberFormat="1" applyFont="1" applyFill="1" applyBorder="1" applyAlignment="1">
      <alignment horizontal="center"/>
    </xf>
    <xf numFmtId="0" fontId="3" fillId="4" borderId="3" xfId="0" applyFont="1" applyFill="1" applyBorder="1"/>
    <xf numFmtId="0" fontId="2" fillId="4" borderId="1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left"/>
    </xf>
    <xf numFmtId="2" fontId="5" fillId="3" borderId="18" xfId="0" applyNumberFormat="1" applyFont="1" applyFill="1" applyBorder="1"/>
    <xf numFmtId="164" fontId="5" fillId="3" borderId="6" xfId="0" applyNumberFormat="1" applyFont="1" applyFill="1" applyBorder="1" applyAlignment="1">
      <alignment vertical="center"/>
    </xf>
    <xf numFmtId="2" fontId="5" fillId="3" borderId="10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4" fontId="5" fillId="3" borderId="2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left" vertical="center"/>
    </xf>
    <xf numFmtId="49" fontId="2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164" fontId="5" fillId="3" borderId="0" xfId="0" applyNumberFormat="1" applyFont="1" applyFill="1" applyAlignment="1">
      <alignment vertical="center"/>
    </xf>
    <xf numFmtId="0" fontId="4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4" fontId="5" fillId="3" borderId="20" xfId="0" applyNumberFormat="1" applyFont="1" applyFill="1" applyBorder="1" applyAlignment="1">
      <alignment horizontal="right" vertical="center"/>
    </xf>
    <xf numFmtId="2" fontId="5" fillId="0" borderId="6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5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2" fontId="5" fillId="3" borderId="5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2" fontId="5" fillId="3" borderId="1" xfId="0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2" fontId="5" fillId="3" borderId="5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horizontal="center" vertical="center"/>
      <protection locked="0"/>
    </xf>
    <xf numFmtId="4" fontId="5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0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right" vertical="center"/>
    </xf>
    <xf numFmtId="0" fontId="2" fillId="3" borderId="12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2" fontId="5" fillId="3" borderId="5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4" fontId="2" fillId="3" borderId="13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2" fontId="5" fillId="3" borderId="13" xfId="0" applyNumberFormat="1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4" fontId="5" fillId="3" borderId="20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center"/>
    </xf>
    <xf numFmtId="0" fontId="23" fillId="3" borderId="8" xfId="0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vertical="center"/>
    </xf>
    <xf numFmtId="164" fontId="5" fillId="3" borderId="6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64" fontId="5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top" wrapText="1"/>
    </xf>
    <xf numFmtId="14" fontId="4" fillId="3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49" fontId="5" fillId="3" borderId="5" xfId="0" applyNumberFormat="1" applyFont="1" applyFill="1" applyBorder="1" applyAlignment="1" applyProtection="1">
      <alignment horizontal="left"/>
      <protection locked="0"/>
    </xf>
    <xf numFmtId="0" fontId="28" fillId="4" borderId="10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/>
    </xf>
    <xf numFmtId="4" fontId="28" fillId="4" borderId="10" xfId="0" applyNumberFormat="1" applyFont="1" applyFill="1" applyBorder="1" applyAlignment="1">
      <alignment horizontal="center" vertical="center"/>
    </xf>
    <xf numFmtId="4" fontId="28" fillId="4" borderId="19" xfId="0" applyNumberFormat="1" applyFont="1" applyFill="1" applyBorder="1" applyAlignment="1">
      <alignment horizontal="center" vertical="center"/>
    </xf>
    <xf numFmtId="2" fontId="5" fillId="3" borderId="3" xfId="0" quotePrefix="1" applyNumberFormat="1" applyFont="1" applyFill="1" applyBorder="1" applyAlignment="1">
      <alignment horizontal="center"/>
    </xf>
    <xf numFmtId="2" fontId="5" fillId="3" borderId="20" xfId="0" quotePrefix="1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left" wrapText="1"/>
    </xf>
    <xf numFmtId="0" fontId="9" fillId="4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0" fontId="2" fillId="3" borderId="6" xfId="0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vertical="center"/>
    </xf>
    <xf numFmtId="2" fontId="5" fillId="3" borderId="10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/>
    </xf>
    <xf numFmtId="0" fontId="3" fillId="3" borderId="0" xfId="0" applyFont="1" applyFill="1"/>
    <xf numFmtId="2" fontId="25" fillId="3" borderId="3" xfId="0" applyNumberFormat="1" applyFont="1" applyFill="1" applyBorder="1" applyAlignment="1">
      <alignment horizontal="center"/>
    </xf>
    <xf numFmtId="2" fontId="25" fillId="3" borderId="1" xfId="0" applyNumberFormat="1" applyFont="1" applyFill="1" applyBorder="1" applyAlignment="1">
      <alignment horizontal="center"/>
    </xf>
    <xf numFmtId="2" fontId="25" fillId="3" borderId="20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7" fillId="4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2" fontId="5" fillId="3" borderId="12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</cellXfs>
  <cellStyles count="2">
    <cellStyle name="Navadno" xfId="0" builtinId="0"/>
    <cellStyle name="Navadno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0"/>
  <dimension ref="A1:N34"/>
  <sheetViews>
    <sheetView view="pageBreakPreview" zoomScaleNormal="100" zoomScaleSheetLayoutView="100" workbookViewId="0">
      <selection activeCell="H39" sqref="H39"/>
    </sheetView>
  </sheetViews>
  <sheetFormatPr defaultColWidth="9.140625" defaultRowHeight="12.75"/>
  <cols>
    <col min="1" max="1" width="10.28515625" style="4" customWidth="1"/>
    <col min="2" max="5" width="9.140625" style="4"/>
    <col min="6" max="6" width="13.7109375" style="4" customWidth="1"/>
    <col min="7" max="16384" width="9.140625" style="4"/>
  </cols>
  <sheetData>
    <row r="1" spans="1:14" ht="48.75" customHeight="1">
      <c r="A1" s="393" t="s">
        <v>711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42"/>
      <c r="N1" s="42"/>
    </row>
    <row r="2" spans="1:14" ht="15">
      <c r="A2" s="392" t="s">
        <v>226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</row>
    <row r="3" spans="1:14" ht="12" customHeight="1">
      <c r="A3" s="53"/>
      <c r="B3" s="53"/>
      <c r="C3" s="53"/>
      <c r="D3" s="53"/>
      <c r="E3" s="53"/>
      <c r="F3" s="53"/>
      <c r="G3" s="53"/>
      <c r="H3" s="53"/>
      <c r="I3" s="86"/>
      <c r="J3" s="53"/>
      <c r="K3" s="53"/>
      <c r="L3" s="53"/>
    </row>
    <row r="4" spans="1:14" ht="15.75">
      <c r="A4" s="394">
        <f ca="1">TODAY()</f>
        <v>45910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</row>
    <row r="5" spans="1:14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8.75">
      <c r="A6" s="395" t="s">
        <v>110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</row>
    <row r="7" spans="1:14" s="12" customFormat="1" ht="15.7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4" s="12" customFormat="1" ht="15.75">
      <c r="A8" s="87" t="s">
        <v>28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4" s="12" customFormat="1" ht="15.7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4" s="12" customFormat="1" ht="15.75">
      <c r="A10" s="87" t="s">
        <v>36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4" s="12" customFormat="1" ht="15.7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4" s="12" customFormat="1" ht="15.75">
      <c r="A12" s="87" t="s">
        <v>34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4" s="12" customFormat="1" ht="15.7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4" s="12" customFormat="1" ht="15.75">
      <c r="A14" s="87" t="s">
        <v>27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4" s="12" customFormat="1" ht="15.7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4" s="12" customFormat="1" ht="15.75">
      <c r="A16" s="87" t="s">
        <v>29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s="12" customFormat="1" ht="15.7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s="12" customFormat="1" ht="15.75">
      <c r="A18" s="87" t="s">
        <v>30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 s="12" customFormat="1" ht="15.7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s="12" customFormat="1" ht="15.75">
      <c r="A20" s="87" t="s">
        <v>31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 s="12" customFormat="1" ht="15.7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 s="12" customFormat="1" ht="15.75">
      <c r="A22" s="87" t="s">
        <v>32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2" s="12" customFormat="1" ht="15.7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s="12" customFormat="1" ht="15.75">
      <c r="A24" s="87" t="s">
        <v>33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  <row r="25" spans="1:12" s="12" customFormat="1" ht="15.7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1:12" s="12" customFormat="1" ht="15.75">
      <c r="A26" s="87" t="s">
        <v>35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 s="12" customFormat="1" ht="15.7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 s="12" customFormat="1" ht="15.75">
      <c r="A28" s="87" t="s">
        <v>573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 s="12" customFormat="1" ht="15.7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  <row r="30" spans="1:12" s="12" customFormat="1" ht="15.75">
      <c r="A30" s="87" t="s">
        <v>546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 s="12" customFormat="1" ht="15.7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1:12" s="12" customFormat="1" ht="15.75">
      <c r="A32" s="87" t="s">
        <v>520</v>
      </c>
      <c r="B32" s="87"/>
      <c r="C32" s="87"/>
      <c r="D32" s="87"/>
      <c r="E32" s="87"/>
      <c r="F32" s="87"/>
      <c r="G32" s="87"/>
      <c r="H32" s="87"/>
      <c r="I32" s="53"/>
      <c r="J32" s="87"/>
      <c r="K32" s="87"/>
      <c r="L32" s="87"/>
    </row>
    <row r="33" spans="1:12" ht="15">
      <c r="A33" s="53"/>
      <c r="B33" s="88"/>
      <c r="C33" s="88"/>
      <c r="D33" s="88"/>
      <c r="E33" s="53"/>
      <c r="F33" s="53"/>
      <c r="G33" s="53"/>
      <c r="H33" s="53"/>
      <c r="I33" s="53"/>
      <c r="J33" s="53"/>
      <c r="K33" s="53"/>
      <c r="L33" s="53"/>
    </row>
    <row r="34" spans="1:12" ht="15">
      <c r="A34" s="53"/>
      <c r="B34" s="88"/>
      <c r="C34" s="88"/>
      <c r="D34" s="88"/>
      <c r="E34" s="53"/>
      <c r="F34" s="53"/>
      <c r="G34" s="53"/>
      <c r="H34" s="53"/>
      <c r="I34" s="53"/>
      <c r="J34" s="53"/>
      <c r="K34" s="53"/>
      <c r="L34" s="53"/>
    </row>
  </sheetData>
  <sheetProtection selectLockedCells="1"/>
  <mergeCells count="4">
    <mergeCell ref="A2:L2"/>
    <mergeCell ref="A1:L1"/>
    <mergeCell ref="A4:L4"/>
    <mergeCell ref="A6:L6"/>
  </mergeCells>
  <phoneticPr fontId="1" type="noConversion"/>
  <pageMargins left="0.98425196850393704" right="0.75" top="0.98425196850393704" bottom="0.98425196850393704" header="0" footer="0"/>
  <pageSetup paperSize="9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7"/>
  <dimension ref="A1:P106"/>
  <sheetViews>
    <sheetView view="pageBreakPreview" zoomScaleNormal="100" zoomScaleSheetLayoutView="100" workbookViewId="0">
      <selection activeCell="H7" sqref="H7:I7"/>
    </sheetView>
  </sheetViews>
  <sheetFormatPr defaultColWidth="9.140625" defaultRowHeight="12.75"/>
  <cols>
    <col min="1" max="5" width="9.140625" style="1"/>
    <col min="6" max="6" width="17.140625" style="1" customWidth="1"/>
    <col min="7" max="9" width="9.140625" style="19"/>
    <col min="10" max="10" width="17.140625" style="1" customWidth="1"/>
    <col min="11" max="11" width="9.140625" style="1"/>
    <col min="16" max="16384" width="9.140625" style="1"/>
  </cols>
  <sheetData>
    <row r="1" spans="1:16" ht="18.75">
      <c r="A1" s="396" t="s">
        <v>542</v>
      </c>
      <c r="B1" s="396"/>
      <c r="C1" s="396"/>
      <c r="D1" s="396"/>
      <c r="E1" s="396"/>
      <c r="F1" s="396"/>
      <c r="G1" s="396"/>
      <c r="H1" s="396"/>
      <c r="I1" s="396"/>
      <c r="J1" s="396"/>
      <c r="K1" s="7"/>
      <c r="L1" s="53"/>
      <c r="M1" s="53"/>
      <c r="N1" s="53"/>
      <c r="O1" s="53"/>
      <c r="P1" s="45"/>
    </row>
    <row r="2" spans="1:16">
      <c r="G2" s="26"/>
      <c r="J2" s="28"/>
      <c r="L2" s="53"/>
      <c r="M2" s="53"/>
      <c r="N2" s="53"/>
      <c r="O2" s="53"/>
      <c r="P2" s="45"/>
    </row>
    <row r="3" spans="1:16">
      <c r="A3" s="2" t="s">
        <v>109</v>
      </c>
      <c r="D3" s="29" t="s">
        <v>108</v>
      </c>
      <c r="G3" s="28" t="s">
        <v>107</v>
      </c>
      <c r="L3" s="53"/>
      <c r="M3" s="53"/>
      <c r="N3" s="53"/>
      <c r="O3" s="53"/>
      <c r="P3" s="45"/>
    </row>
    <row r="4" spans="1:16">
      <c r="A4" s="3">
        <f>'podatki produkcije'!B6</f>
        <v>0</v>
      </c>
      <c r="D4" s="17">
        <f>'podatki produkcije'!B8</f>
        <v>0</v>
      </c>
      <c r="E4" s="4"/>
      <c r="G4" s="17">
        <f>'podatki produkcije'!B10</f>
        <v>0</v>
      </c>
      <c r="H4" s="4"/>
      <c r="I4" s="4"/>
      <c r="L4" s="53"/>
      <c r="M4" s="53"/>
      <c r="N4" s="53"/>
      <c r="O4" s="53"/>
      <c r="P4" s="45"/>
    </row>
    <row r="5" spans="1:16" ht="15.75">
      <c r="A5" s="30"/>
      <c r="F5" s="25"/>
      <c r="L5" s="53"/>
      <c r="M5" s="53"/>
      <c r="N5" s="53"/>
      <c r="O5" s="53"/>
      <c r="P5" s="45"/>
    </row>
    <row r="6" spans="1:16">
      <c r="A6" s="2"/>
      <c r="D6" s="18"/>
      <c r="E6" s="18"/>
      <c r="F6" s="18"/>
      <c r="G6" s="294" t="s">
        <v>88</v>
      </c>
      <c r="H6" s="294" t="s">
        <v>91</v>
      </c>
      <c r="I6" s="294" t="s">
        <v>104</v>
      </c>
      <c r="J6" s="294" t="s">
        <v>92</v>
      </c>
      <c r="L6" s="53"/>
      <c r="M6" s="53"/>
      <c r="N6" s="53"/>
      <c r="O6" s="53"/>
      <c r="P6" s="45"/>
    </row>
    <row r="7" spans="1:16">
      <c r="A7" s="68" t="s">
        <v>464</v>
      </c>
      <c r="B7" s="59"/>
      <c r="C7" s="59"/>
      <c r="D7" s="59"/>
      <c r="E7" s="58"/>
      <c r="F7" s="127"/>
      <c r="G7" s="110">
        <v>6</v>
      </c>
      <c r="H7" s="121"/>
      <c r="I7" s="121"/>
      <c r="J7" s="122">
        <f>IF(H7=" ",0,(IF(I7=" ",0,G7*H7*I7)))</f>
        <v>0</v>
      </c>
      <c r="L7" s="53"/>
      <c r="M7" s="53"/>
      <c r="N7" s="53"/>
      <c r="O7" s="53"/>
      <c r="P7" s="45"/>
    </row>
    <row r="8" spans="1:16">
      <c r="A8" s="114" t="s">
        <v>465</v>
      </c>
      <c r="B8" s="58"/>
      <c r="C8" s="58"/>
      <c r="D8" s="58"/>
      <c r="E8" s="58"/>
      <c r="F8" s="128"/>
      <c r="G8" s="115">
        <v>3</v>
      </c>
      <c r="H8" s="121"/>
      <c r="I8" s="121"/>
      <c r="J8" s="122">
        <f t="shared" ref="J8:J22" si="0">IF(H8=" ",0,(IF(I8=" ",0,G8*H8*I8)))</f>
        <v>0</v>
      </c>
      <c r="L8" s="53"/>
      <c r="M8" s="53"/>
      <c r="N8" s="53"/>
      <c r="O8" s="53"/>
      <c r="P8" s="45"/>
    </row>
    <row r="9" spans="1:16">
      <c r="A9" s="68" t="s">
        <v>466</v>
      </c>
      <c r="B9" s="59"/>
      <c r="C9" s="59"/>
      <c r="D9" s="59"/>
      <c r="E9" s="58"/>
      <c r="F9" s="127"/>
      <c r="G9" s="110">
        <v>2</v>
      </c>
      <c r="H9" s="121"/>
      <c r="I9" s="121"/>
      <c r="J9" s="122">
        <f t="shared" si="0"/>
        <v>0</v>
      </c>
      <c r="L9" s="53"/>
      <c r="M9" s="53"/>
      <c r="N9" s="53"/>
      <c r="O9" s="53"/>
      <c r="P9" s="45"/>
    </row>
    <row r="10" spans="1:16">
      <c r="A10" s="114" t="s">
        <v>467</v>
      </c>
      <c r="B10" s="58"/>
      <c r="C10" s="58"/>
      <c r="D10" s="58"/>
      <c r="E10" s="58"/>
      <c r="F10" s="128"/>
      <c r="G10" s="115">
        <v>2</v>
      </c>
      <c r="H10" s="121"/>
      <c r="I10" s="121"/>
      <c r="J10" s="122">
        <f t="shared" si="0"/>
        <v>0</v>
      </c>
      <c r="L10" s="53"/>
      <c r="M10" s="53"/>
      <c r="N10" s="53"/>
      <c r="O10" s="53"/>
      <c r="P10" s="45"/>
    </row>
    <row r="11" spans="1:16">
      <c r="A11" s="114" t="s">
        <v>468</v>
      </c>
      <c r="B11" s="58"/>
      <c r="C11" s="58"/>
      <c r="D11" s="58"/>
      <c r="E11" s="58"/>
      <c r="F11" s="128"/>
      <c r="G11" s="115">
        <v>1</v>
      </c>
      <c r="H11" s="121"/>
      <c r="I11" s="121"/>
      <c r="J11" s="122">
        <f t="shared" si="0"/>
        <v>0</v>
      </c>
      <c r="L11" s="53"/>
      <c r="M11" s="53"/>
      <c r="N11" s="53"/>
      <c r="O11" s="53"/>
      <c r="P11" s="45"/>
    </row>
    <row r="12" spans="1:16">
      <c r="A12" s="114" t="s">
        <v>469</v>
      </c>
      <c r="B12" s="58"/>
      <c r="C12" s="58"/>
      <c r="D12" s="58"/>
      <c r="E12" s="58"/>
      <c r="F12" s="128"/>
      <c r="G12" s="115">
        <v>4</v>
      </c>
      <c r="H12" s="121"/>
      <c r="I12" s="121"/>
      <c r="J12" s="122">
        <f t="shared" si="0"/>
        <v>0</v>
      </c>
      <c r="L12" s="53"/>
      <c r="M12" s="53"/>
      <c r="N12" s="53"/>
      <c r="O12" s="53"/>
      <c r="P12" s="45"/>
    </row>
    <row r="13" spans="1:16">
      <c r="A13" s="114" t="s">
        <v>470</v>
      </c>
      <c r="B13" s="58"/>
      <c r="C13" s="58"/>
      <c r="D13" s="58"/>
      <c r="E13" s="58"/>
      <c r="F13" s="128"/>
      <c r="G13" s="115">
        <v>2</v>
      </c>
      <c r="H13" s="121"/>
      <c r="I13" s="121"/>
      <c r="J13" s="122">
        <f t="shared" si="0"/>
        <v>0</v>
      </c>
      <c r="L13" s="53"/>
      <c r="M13" s="53"/>
      <c r="N13" s="53"/>
      <c r="O13" s="53"/>
      <c r="P13" s="45"/>
    </row>
    <row r="14" spans="1:16">
      <c r="A14" s="114" t="s">
        <v>471</v>
      </c>
      <c r="B14" s="58"/>
      <c r="C14" s="58"/>
      <c r="D14" s="58"/>
      <c r="E14" s="58"/>
      <c r="F14" s="128"/>
      <c r="G14" s="115">
        <v>3</v>
      </c>
      <c r="H14" s="121"/>
      <c r="I14" s="121"/>
      <c r="J14" s="122">
        <f t="shared" si="0"/>
        <v>0</v>
      </c>
      <c r="L14" s="53"/>
      <c r="M14" s="53"/>
      <c r="N14" s="53"/>
      <c r="O14" s="53"/>
      <c r="P14" s="45"/>
    </row>
    <row r="15" spans="1:16">
      <c r="A15" s="114" t="s">
        <v>472</v>
      </c>
      <c r="B15" s="58"/>
      <c r="C15" s="58"/>
      <c r="D15" s="58"/>
      <c r="E15" s="58"/>
      <c r="F15" s="128"/>
      <c r="G15" s="115">
        <v>4</v>
      </c>
      <c r="H15" s="121"/>
      <c r="I15" s="121"/>
      <c r="J15" s="122">
        <f t="shared" si="0"/>
        <v>0</v>
      </c>
      <c r="L15" s="53"/>
      <c r="M15" s="53"/>
      <c r="N15" s="53"/>
      <c r="O15" s="53"/>
      <c r="P15" s="45"/>
    </row>
    <row r="16" spans="1:16">
      <c r="A16" s="68" t="s">
        <v>473</v>
      </c>
      <c r="B16" s="59"/>
      <c r="C16" s="59"/>
      <c r="D16" s="59"/>
      <c r="E16" s="58"/>
      <c r="F16" s="127"/>
      <c r="G16" s="110">
        <v>0.3</v>
      </c>
      <c r="H16" s="121"/>
      <c r="I16" s="121"/>
      <c r="J16" s="122">
        <f t="shared" si="0"/>
        <v>0</v>
      </c>
      <c r="L16" s="53"/>
      <c r="M16" s="53"/>
      <c r="N16" s="53"/>
      <c r="O16" s="53"/>
      <c r="P16" s="45"/>
    </row>
    <row r="17" spans="1:16">
      <c r="A17" s="114" t="s">
        <v>474</v>
      </c>
      <c r="B17" s="58"/>
      <c r="C17" s="58"/>
      <c r="D17" s="58"/>
      <c r="E17" s="58"/>
      <c r="F17" s="128"/>
      <c r="G17" s="115">
        <v>0.5</v>
      </c>
      <c r="H17" s="121"/>
      <c r="I17" s="121"/>
      <c r="J17" s="122">
        <f t="shared" si="0"/>
        <v>0</v>
      </c>
      <c r="L17" s="53"/>
      <c r="M17" s="53"/>
      <c r="N17" s="53"/>
      <c r="O17" s="53"/>
      <c r="P17" s="45"/>
    </row>
    <row r="18" spans="1:16">
      <c r="A18" s="114" t="s">
        <v>475</v>
      </c>
      <c r="B18" s="58"/>
      <c r="C18" s="58"/>
      <c r="D18" s="58"/>
      <c r="E18" s="58"/>
      <c r="F18" s="128"/>
      <c r="G18" s="115">
        <v>0.2</v>
      </c>
      <c r="H18" s="121"/>
      <c r="I18" s="121"/>
      <c r="J18" s="122">
        <f t="shared" si="0"/>
        <v>0</v>
      </c>
      <c r="L18" s="53"/>
      <c r="M18" s="53"/>
      <c r="N18" s="53"/>
      <c r="O18" s="53"/>
      <c r="P18" s="45"/>
    </row>
    <row r="19" spans="1:16">
      <c r="A19" s="114" t="s">
        <v>476</v>
      </c>
      <c r="B19" s="58"/>
      <c r="C19" s="58"/>
      <c r="D19" s="58"/>
      <c r="E19" s="58"/>
      <c r="F19" s="128"/>
      <c r="G19" s="115">
        <v>4</v>
      </c>
      <c r="H19" s="121"/>
      <c r="I19" s="121"/>
      <c r="J19" s="122">
        <f t="shared" si="0"/>
        <v>0</v>
      </c>
      <c r="L19" s="53"/>
      <c r="M19" s="53"/>
      <c r="N19" s="53"/>
      <c r="O19" s="53"/>
      <c r="P19" s="45"/>
    </row>
    <row r="20" spans="1:16">
      <c r="A20" s="114" t="s">
        <v>477</v>
      </c>
      <c r="B20" s="58"/>
      <c r="C20" s="58"/>
      <c r="D20" s="58"/>
      <c r="E20" s="58"/>
      <c r="F20" s="128"/>
      <c r="G20" s="115">
        <v>1</v>
      </c>
      <c r="H20" s="121"/>
      <c r="I20" s="121"/>
      <c r="J20" s="122">
        <f t="shared" si="0"/>
        <v>0</v>
      </c>
      <c r="L20" s="53"/>
      <c r="M20" s="53"/>
      <c r="N20" s="53"/>
      <c r="O20" s="53"/>
      <c r="P20" s="45"/>
    </row>
    <row r="21" spans="1:16">
      <c r="A21" s="114" t="s">
        <v>478</v>
      </c>
      <c r="B21" s="58"/>
      <c r="C21" s="58"/>
      <c r="D21" s="58"/>
      <c r="E21" s="58"/>
      <c r="F21" s="128"/>
      <c r="G21" s="115">
        <v>2</v>
      </c>
      <c r="H21" s="121"/>
      <c r="I21" s="121"/>
      <c r="J21" s="122">
        <f t="shared" si="0"/>
        <v>0</v>
      </c>
      <c r="L21" s="53"/>
      <c r="M21" s="53"/>
      <c r="N21" s="53"/>
      <c r="O21" s="53"/>
      <c r="P21" s="45"/>
    </row>
    <row r="22" spans="1:16">
      <c r="A22" s="114" t="s">
        <v>479</v>
      </c>
      <c r="B22" s="58"/>
      <c r="C22" s="58"/>
      <c r="D22" s="58"/>
      <c r="E22" s="58"/>
      <c r="F22" s="128"/>
      <c r="G22" s="115">
        <v>5</v>
      </c>
      <c r="H22" s="121"/>
      <c r="I22" s="121"/>
      <c r="J22" s="122">
        <f t="shared" si="0"/>
        <v>0</v>
      </c>
      <c r="L22" s="53"/>
      <c r="M22" s="53"/>
      <c r="N22" s="53"/>
      <c r="O22" s="53"/>
      <c r="P22" s="45"/>
    </row>
    <row r="23" spans="1:16">
      <c r="A23" s="68" t="s">
        <v>480</v>
      </c>
      <c r="B23" s="59"/>
      <c r="C23" s="59"/>
      <c r="D23" s="59"/>
      <c r="E23" s="59"/>
      <c r="F23" s="127"/>
      <c r="G23" s="110">
        <v>2</v>
      </c>
      <c r="H23" s="121"/>
      <c r="I23" s="121"/>
      <c r="J23" s="109">
        <f>IF(H23=" ",0,(IF(I23=" ",0,G23*H23*I23)))</f>
        <v>0</v>
      </c>
      <c r="L23" s="53"/>
      <c r="M23" s="53"/>
      <c r="N23" s="53"/>
      <c r="O23" s="53"/>
      <c r="P23" s="45"/>
    </row>
    <row r="24" spans="1:16">
      <c r="A24" s="114" t="s">
        <v>481</v>
      </c>
      <c r="B24" s="58"/>
      <c r="C24" s="58"/>
      <c r="D24" s="58"/>
      <c r="E24" s="58"/>
      <c r="F24" s="128"/>
      <c r="G24" s="115">
        <v>2</v>
      </c>
      <c r="H24" s="121"/>
      <c r="I24" s="121"/>
      <c r="J24" s="109">
        <f>IF(H24=" ",0,(IF(I24=" ",0,G24*H24*I24)))</f>
        <v>0</v>
      </c>
      <c r="L24" s="53"/>
      <c r="M24" s="53"/>
      <c r="N24" s="53"/>
      <c r="O24" s="53"/>
      <c r="P24" s="45"/>
    </row>
    <row r="25" spans="1:16">
      <c r="A25" s="114" t="s">
        <v>482</v>
      </c>
      <c r="B25" s="58"/>
      <c r="C25" s="58"/>
      <c r="D25" s="58"/>
      <c r="E25" s="58"/>
      <c r="F25" s="128"/>
      <c r="G25" s="115">
        <v>2</v>
      </c>
      <c r="H25" s="121"/>
      <c r="I25" s="121"/>
      <c r="J25" s="109">
        <f>IF(H25=" ",0,(IF(I25=" ",0,G25*H25*I25)))</f>
        <v>0</v>
      </c>
      <c r="L25" s="53"/>
      <c r="M25" s="53"/>
      <c r="N25" s="53"/>
      <c r="O25" s="53"/>
      <c r="P25" s="45"/>
    </row>
    <row r="26" spans="1:16">
      <c r="A26" s="114" t="s">
        <v>483</v>
      </c>
      <c r="B26" s="58"/>
      <c r="C26" s="58"/>
      <c r="D26" s="58"/>
      <c r="E26" s="58"/>
      <c r="F26" s="128"/>
      <c r="G26" s="115">
        <v>0.3</v>
      </c>
      <c r="H26" s="121"/>
      <c r="I26" s="121"/>
      <c r="J26" s="109">
        <f>IF(H26=" ",0,(IF(I26=" ",0,G26*H26*I26)))</f>
        <v>0</v>
      </c>
      <c r="L26" s="53"/>
      <c r="M26" s="53"/>
      <c r="N26" s="53"/>
      <c r="O26" s="53"/>
      <c r="P26" s="45"/>
    </row>
    <row r="27" spans="1:16">
      <c r="A27" s="114" t="s">
        <v>484</v>
      </c>
      <c r="B27" s="58"/>
      <c r="C27" s="58"/>
      <c r="D27" s="58"/>
      <c r="E27" s="58"/>
      <c r="F27" s="128"/>
      <c r="G27" s="115">
        <v>4</v>
      </c>
      <c r="H27" s="121"/>
      <c r="I27" s="121"/>
      <c r="J27" s="109">
        <f>IF(H27=" ",0,(IF(I27=" ",0,G27*H27*I27)))</f>
        <v>0</v>
      </c>
      <c r="L27" s="53"/>
      <c r="M27" s="53"/>
      <c r="N27" s="53"/>
      <c r="O27" s="53"/>
      <c r="P27" s="45"/>
    </row>
    <row r="28" spans="1:16" ht="13.5" thickBot="1">
      <c r="A28" s="45"/>
      <c r="B28" s="45"/>
      <c r="C28" s="45"/>
      <c r="D28" s="45"/>
      <c r="E28" s="45"/>
      <c r="F28" s="45"/>
      <c r="G28" s="52"/>
      <c r="H28" s="52"/>
      <c r="I28" s="52"/>
      <c r="J28" s="45"/>
      <c r="L28" s="53"/>
      <c r="M28" s="53"/>
      <c r="N28" s="53"/>
      <c r="O28" s="53"/>
      <c r="P28" s="45"/>
    </row>
    <row r="29" spans="1:16" ht="15.75" thickBot="1">
      <c r="A29" s="45"/>
      <c r="B29" s="45"/>
      <c r="C29" s="45"/>
      <c r="D29" s="45"/>
      <c r="E29" s="45"/>
      <c r="F29" s="45"/>
      <c r="G29" s="45"/>
      <c r="H29" s="52"/>
      <c r="I29" s="52"/>
      <c r="J29" s="298" t="s">
        <v>214</v>
      </c>
      <c r="L29" s="53"/>
      <c r="M29" s="53"/>
      <c r="N29" s="53"/>
      <c r="O29" s="53"/>
      <c r="P29" s="45"/>
    </row>
    <row r="30" spans="1:16" ht="18.75" customHeight="1" thickBot="1">
      <c r="A30" s="20" t="s">
        <v>563</v>
      </c>
      <c r="B30" s="21"/>
      <c r="C30" s="21"/>
      <c r="D30" s="21"/>
      <c r="E30" s="21"/>
      <c r="F30" s="21"/>
      <c r="G30" s="21"/>
      <c r="H30" s="22"/>
      <c r="I30" s="23"/>
      <c r="J30" s="85">
        <f>SUM(J7:J27)</f>
        <v>0</v>
      </c>
      <c r="L30" s="53"/>
      <c r="M30" s="53"/>
      <c r="N30" s="53"/>
      <c r="O30" s="53"/>
      <c r="P30" s="45"/>
    </row>
    <row r="31" spans="1:16">
      <c r="L31" s="53"/>
      <c r="M31" s="53"/>
      <c r="N31" s="53"/>
      <c r="O31" s="53"/>
      <c r="P31" s="45"/>
    </row>
    <row r="32" spans="1:16">
      <c r="L32" s="53"/>
      <c r="M32" s="53"/>
      <c r="N32" s="53"/>
      <c r="O32" s="53"/>
      <c r="P32" s="45"/>
    </row>
    <row r="33" spans="12:16">
      <c r="L33" s="53"/>
      <c r="M33" s="53"/>
      <c r="N33" s="53"/>
      <c r="O33" s="53"/>
      <c r="P33" s="45"/>
    </row>
    <row r="34" spans="12:16">
      <c r="L34" s="53"/>
      <c r="M34" s="53"/>
      <c r="N34" s="53"/>
      <c r="O34" s="53"/>
      <c r="P34" s="45"/>
    </row>
    <row r="35" spans="12:16">
      <c r="L35" s="53"/>
      <c r="M35" s="53"/>
      <c r="N35" s="53"/>
      <c r="O35" s="53"/>
      <c r="P35" s="45"/>
    </row>
    <row r="36" spans="12:16">
      <c r="L36" s="53"/>
      <c r="M36" s="53"/>
      <c r="N36" s="53"/>
      <c r="O36" s="53"/>
      <c r="P36" s="45"/>
    </row>
    <row r="37" spans="12:16">
      <c r="L37" s="53"/>
      <c r="M37" s="53"/>
      <c r="N37" s="53"/>
      <c r="O37" s="53"/>
      <c r="P37" s="45"/>
    </row>
    <row r="38" spans="12:16">
      <c r="L38" s="53"/>
      <c r="M38" s="53"/>
      <c r="N38" s="53"/>
      <c r="O38" s="53"/>
      <c r="P38" s="45"/>
    </row>
    <row r="39" spans="12:16">
      <c r="L39" s="53"/>
      <c r="M39" s="53"/>
      <c r="N39" s="53"/>
      <c r="O39" s="53"/>
      <c r="P39" s="45"/>
    </row>
    <row r="40" spans="12:16">
      <c r="L40" s="53"/>
      <c r="M40" s="53"/>
      <c r="N40" s="53"/>
      <c r="O40" s="53"/>
      <c r="P40" s="45"/>
    </row>
    <row r="41" spans="12:16">
      <c r="L41" s="53"/>
      <c r="M41" s="53"/>
      <c r="N41" s="53"/>
      <c r="O41" s="53"/>
      <c r="P41" s="45"/>
    </row>
    <row r="42" spans="12:16">
      <c r="L42" s="53"/>
      <c r="M42" s="53"/>
      <c r="N42" s="53"/>
      <c r="O42" s="53"/>
      <c r="P42" s="45"/>
    </row>
    <row r="43" spans="12:16">
      <c r="L43" s="53"/>
      <c r="M43" s="53"/>
      <c r="N43" s="53"/>
      <c r="O43" s="53"/>
      <c r="P43" s="45"/>
    </row>
    <row r="44" spans="12:16">
      <c r="L44" s="53"/>
      <c r="M44" s="53"/>
      <c r="N44" s="53"/>
      <c r="O44" s="53"/>
      <c r="P44" s="45"/>
    </row>
    <row r="45" spans="12:16">
      <c r="L45" s="53"/>
      <c r="M45" s="53"/>
      <c r="N45" s="53"/>
      <c r="O45" s="53"/>
      <c r="P45" s="45"/>
    </row>
    <row r="46" spans="12:16">
      <c r="L46" s="53"/>
      <c r="M46" s="53"/>
      <c r="N46" s="53"/>
      <c r="O46" s="53"/>
      <c r="P46" s="45"/>
    </row>
    <row r="47" spans="12:16">
      <c r="L47" s="53"/>
      <c r="M47" s="53"/>
      <c r="N47" s="53"/>
      <c r="O47" s="53"/>
      <c r="P47" s="45"/>
    </row>
    <row r="48" spans="12:16">
      <c r="L48" s="53"/>
      <c r="M48" s="53"/>
      <c r="N48" s="53"/>
      <c r="O48" s="53"/>
      <c r="P48" s="45"/>
    </row>
    <row r="49" spans="1:16">
      <c r="L49" s="53"/>
      <c r="M49" s="53"/>
      <c r="N49" s="53"/>
      <c r="O49" s="53"/>
      <c r="P49" s="45"/>
    </row>
    <row r="50" spans="1:16">
      <c r="L50" s="53"/>
      <c r="M50" s="53"/>
      <c r="N50" s="53"/>
      <c r="O50" s="53"/>
      <c r="P50" s="45"/>
    </row>
    <row r="51" spans="1:16">
      <c r="L51" s="53"/>
      <c r="M51" s="53"/>
      <c r="N51" s="53"/>
      <c r="O51" s="53"/>
      <c r="P51" s="45"/>
    </row>
    <row r="52" spans="1:16">
      <c r="L52" s="53"/>
      <c r="M52" s="53"/>
      <c r="N52" s="53"/>
      <c r="O52" s="53"/>
      <c r="P52" s="45"/>
    </row>
    <row r="53" spans="1:16">
      <c r="L53" s="53"/>
      <c r="M53" s="53"/>
      <c r="N53" s="53"/>
      <c r="O53" s="53"/>
    </row>
    <row r="54" spans="1:16">
      <c r="A54" s="45"/>
      <c r="B54" s="45"/>
      <c r="C54" s="45"/>
      <c r="D54" s="45"/>
      <c r="E54" s="45"/>
      <c r="F54" s="45"/>
      <c r="G54" s="52"/>
      <c r="H54" s="52"/>
      <c r="I54" s="52"/>
      <c r="J54" s="45"/>
      <c r="K54" s="45"/>
      <c r="L54" s="53"/>
      <c r="M54" s="53"/>
      <c r="N54" s="53"/>
      <c r="O54" s="53"/>
      <c r="P54" s="45"/>
    </row>
    <row r="55" spans="1:1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45"/>
    </row>
    <row r="56" spans="1:1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45"/>
    </row>
    <row r="57" spans="1:1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45"/>
    </row>
    <row r="58" spans="1:16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45"/>
    </row>
    <row r="59" spans="1:16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45"/>
    </row>
    <row r="60" spans="1:16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45"/>
    </row>
    <row r="61" spans="1:16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45"/>
    </row>
    <row r="62" spans="1:1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45"/>
    </row>
    <row r="63" spans="1:16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45"/>
    </row>
    <row r="64" spans="1:1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45"/>
    </row>
    <row r="65" spans="1:16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45"/>
    </row>
    <row r="66" spans="1:1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45"/>
    </row>
    <row r="67" spans="1:16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45"/>
    </row>
    <row r="68" spans="1:1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45"/>
    </row>
    <row r="69" spans="1:1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45"/>
    </row>
    <row r="70" spans="1:16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45"/>
    </row>
    <row r="71" spans="1:16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45"/>
    </row>
    <row r="72" spans="1:1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45"/>
    </row>
    <row r="73" spans="1:16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45"/>
    </row>
    <row r="74" spans="1:16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45"/>
    </row>
    <row r="75" spans="1:1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45"/>
    </row>
    <row r="76" spans="1:1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45"/>
    </row>
    <row r="77" spans="1:16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45"/>
    </row>
    <row r="78" spans="1:16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45"/>
    </row>
    <row r="79" spans="1:1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45"/>
    </row>
    <row r="80" spans="1:1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45"/>
    </row>
    <row r="81" spans="1:1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45"/>
    </row>
    <row r="82" spans="1:1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45"/>
    </row>
    <row r="83" spans="1:1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45"/>
    </row>
    <row r="84" spans="1:1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45"/>
    </row>
    <row r="85" spans="1:1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45"/>
    </row>
    <row r="86" spans="1:1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45"/>
    </row>
    <row r="87" spans="1:1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45"/>
    </row>
    <row r="88" spans="1:1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45"/>
    </row>
    <row r="89" spans="1:1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45"/>
    </row>
    <row r="90" spans="1:16">
      <c r="A90"/>
      <c r="B90"/>
      <c r="C90"/>
      <c r="D90"/>
      <c r="E90"/>
      <c r="F90"/>
      <c r="G90"/>
      <c r="H90"/>
      <c r="I90"/>
      <c r="J90"/>
      <c r="K90"/>
    </row>
    <row r="91" spans="1:16">
      <c r="A91"/>
      <c r="B91"/>
      <c r="C91"/>
      <c r="D91"/>
      <c r="E91"/>
      <c r="F91"/>
      <c r="G91"/>
      <c r="H91"/>
      <c r="I91"/>
      <c r="J91"/>
      <c r="K91"/>
    </row>
    <row r="92" spans="1:16">
      <c r="A92"/>
      <c r="B92"/>
      <c r="C92"/>
      <c r="D92"/>
      <c r="E92"/>
      <c r="F92"/>
      <c r="G92"/>
      <c r="H92"/>
      <c r="I92"/>
      <c r="J92"/>
      <c r="K92"/>
    </row>
    <row r="93" spans="1:16">
      <c r="A93"/>
      <c r="B93"/>
      <c r="C93"/>
      <c r="D93"/>
      <c r="E93"/>
      <c r="F93"/>
      <c r="G93"/>
      <c r="H93"/>
      <c r="I93"/>
      <c r="J93"/>
      <c r="K93"/>
    </row>
    <row r="94" spans="1:16">
      <c r="A94"/>
      <c r="B94"/>
      <c r="C94"/>
      <c r="D94"/>
      <c r="E94"/>
      <c r="F94"/>
      <c r="G94"/>
      <c r="H94"/>
      <c r="I94"/>
      <c r="J94"/>
      <c r="K94"/>
    </row>
    <row r="95" spans="1:16">
      <c r="A95"/>
      <c r="B95"/>
      <c r="C95"/>
      <c r="D95"/>
      <c r="E95"/>
      <c r="F95"/>
      <c r="G95"/>
      <c r="H95"/>
      <c r="I95"/>
      <c r="J95"/>
      <c r="K95"/>
    </row>
    <row r="96" spans="1:16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/>
    </row>
  </sheetData>
  <sheetProtection selectLockedCells="1"/>
  <mergeCells count="1">
    <mergeCell ref="A1:J1"/>
  </mergeCells>
  <phoneticPr fontId="1" type="noConversion"/>
  <pageMargins left="0.56000000000000005" right="0.74803149606299213" top="0.74803149606299213" bottom="0.19685039370078741" header="0" footer="0"/>
  <pageSetup paperSize="9" scale="96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3"/>
  <dimension ref="A1:K676"/>
  <sheetViews>
    <sheetView tabSelected="1" view="pageBreakPreview" topLeftCell="A46" zoomScaleNormal="100" zoomScaleSheetLayoutView="100" workbookViewId="0">
      <selection activeCell="L74" sqref="L74"/>
    </sheetView>
  </sheetViews>
  <sheetFormatPr defaultColWidth="9.140625" defaultRowHeight="12.75"/>
  <cols>
    <col min="1" max="3" width="9.140625" style="1"/>
    <col min="4" max="4" width="9.5703125" style="1" customWidth="1"/>
    <col min="5" max="5" width="9.140625" style="1"/>
    <col min="6" max="6" width="11.28515625" style="1" customWidth="1"/>
    <col min="7" max="7" width="10" style="19" customWidth="1"/>
    <col min="8" max="8" width="13" style="19" customWidth="1"/>
    <col min="9" max="9" width="15.7109375" style="1" customWidth="1"/>
    <col min="10" max="16384" width="9.140625" style="1"/>
  </cols>
  <sheetData>
    <row r="1" spans="1:9" ht="19.5" customHeight="1">
      <c r="A1" s="427" t="s">
        <v>543</v>
      </c>
      <c r="B1" s="427"/>
      <c r="C1" s="427"/>
      <c r="D1" s="427"/>
      <c r="E1" s="427"/>
      <c r="F1" s="427"/>
      <c r="G1" s="427"/>
      <c r="H1" s="427"/>
      <c r="I1" s="427"/>
    </row>
    <row r="3" spans="1:9">
      <c r="A3" s="2" t="s">
        <v>109</v>
      </c>
      <c r="D3" s="2" t="s">
        <v>108</v>
      </c>
      <c r="G3" s="44" t="s">
        <v>107</v>
      </c>
    </row>
    <row r="4" spans="1:9">
      <c r="A4" s="3">
        <f>'podatki produkcije'!B6</f>
        <v>0</v>
      </c>
      <c r="D4" s="3">
        <f>'podatki produkcije'!B8</f>
        <v>0</v>
      </c>
      <c r="G4" s="126">
        <f>'podatki produkcije'!B10</f>
        <v>0</v>
      </c>
    </row>
    <row r="6" spans="1:9" ht="18" customHeight="1">
      <c r="B6" s="30"/>
      <c r="C6" s="30"/>
      <c r="D6" s="30"/>
      <c r="E6" s="296" t="s">
        <v>9</v>
      </c>
      <c r="F6" s="296" t="s">
        <v>10</v>
      </c>
      <c r="G6" s="294" t="s">
        <v>25</v>
      </c>
      <c r="H6" s="294" t="s">
        <v>26</v>
      </c>
      <c r="I6" s="294" t="s">
        <v>214</v>
      </c>
    </row>
    <row r="7" spans="1:9" ht="16.5" customHeight="1">
      <c r="A7" s="155" t="s">
        <v>507</v>
      </c>
      <c r="B7" s="107"/>
      <c r="C7" s="107"/>
      <c r="D7" s="107"/>
      <c r="E7" s="110">
        <v>35</v>
      </c>
      <c r="F7" s="112">
        <v>210</v>
      </c>
      <c r="G7" s="108"/>
      <c r="H7" s="108"/>
      <c r="I7" s="109">
        <f>IF(G7=" ",0,G7*E7)+IF(H7=" ",0,H7*F7)</f>
        <v>0</v>
      </c>
    </row>
    <row r="8" spans="1:9" ht="12.75" customHeight="1">
      <c r="A8" s="45"/>
      <c r="B8" s="45"/>
      <c r="C8" s="45"/>
      <c r="D8" s="45"/>
      <c r="E8" s="45"/>
      <c r="F8" s="45"/>
      <c r="G8" s="55"/>
      <c r="H8" s="156"/>
      <c r="I8" s="157"/>
    </row>
    <row r="9" spans="1:9" ht="15.75" customHeight="1">
      <c r="A9" s="155" t="s">
        <v>21</v>
      </c>
      <c r="B9" s="107"/>
      <c r="C9" s="107"/>
      <c r="D9" s="107"/>
      <c r="E9" s="110">
        <v>35</v>
      </c>
      <c r="F9" s="112">
        <v>210</v>
      </c>
      <c r="G9" s="108"/>
      <c r="H9" s="108"/>
      <c r="I9" s="109">
        <f>IF(G9=" ",0,G9*E9)+IF(H9=" ",0,H9*F9)</f>
        <v>0</v>
      </c>
    </row>
    <row r="10" spans="1:9" ht="12.75" customHeight="1">
      <c r="A10" s="45"/>
      <c r="B10" s="45"/>
      <c r="C10" s="45"/>
      <c r="D10" s="45"/>
      <c r="E10" s="45"/>
      <c r="F10" s="45"/>
      <c r="G10" s="55"/>
      <c r="H10" s="55"/>
      <c r="I10" s="157"/>
    </row>
    <row r="11" spans="1:9" ht="16.5" customHeight="1">
      <c r="A11" s="155" t="s">
        <v>22</v>
      </c>
      <c r="B11" s="59"/>
      <c r="C11" s="59"/>
      <c r="D11" s="59"/>
      <c r="E11" s="110">
        <v>23</v>
      </c>
      <c r="F11" s="112">
        <v>140</v>
      </c>
      <c r="G11" s="108"/>
      <c r="H11" s="108"/>
      <c r="I11" s="109">
        <f>IF(G11=" ",0,G11*E11)+IF(H11=" ",0,H11*F11)</f>
        <v>0</v>
      </c>
    </row>
    <row r="12" spans="1:9" ht="12.75" customHeight="1">
      <c r="A12" s="45" t="s">
        <v>506</v>
      </c>
      <c r="B12" s="45"/>
      <c r="C12" s="45"/>
      <c r="D12" s="45"/>
      <c r="E12" s="45"/>
      <c r="F12" s="45"/>
      <c r="G12" s="55"/>
      <c r="H12" s="55"/>
      <c r="I12" s="157"/>
    </row>
    <row r="13" spans="1:9" ht="15.75" customHeight="1">
      <c r="A13" s="155" t="s">
        <v>23</v>
      </c>
      <c r="B13" s="59"/>
      <c r="C13" s="59"/>
      <c r="D13" s="59"/>
      <c r="E13" s="110">
        <v>23</v>
      </c>
      <c r="F13" s="112">
        <v>140</v>
      </c>
      <c r="G13" s="108"/>
      <c r="H13" s="108"/>
      <c r="I13" s="109">
        <f>IF(G13=" ",0,G13*E13)+IF(H13=" ",0,H13*F13)</f>
        <v>0</v>
      </c>
    </row>
    <row r="14" spans="1:9" ht="12.75" customHeight="1">
      <c r="A14" s="60"/>
      <c r="B14" s="45"/>
      <c r="C14" s="45"/>
      <c r="D14" s="45"/>
      <c r="E14" s="50"/>
      <c r="F14" s="47"/>
      <c r="G14" s="55"/>
      <c r="H14" s="55"/>
      <c r="I14" s="56"/>
    </row>
    <row r="15" spans="1:9" ht="16.5" customHeight="1">
      <c r="A15" s="113" t="s">
        <v>250</v>
      </c>
      <c r="B15" s="45"/>
      <c r="C15" s="45"/>
      <c r="D15" s="45"/>
      <c r="E15" s="45"/>
      <c r="F15" s="45"/>
      <c r="G15" s="55"/>
      <c r="H15" s="55"/>
      <c r="I15" s="157"/>
    </row>
    <row r="16" spans="1:9" ht="15.75" customHeight="1">
      <c r="A16" s="68" t="s">
        <v>247</v>
      </c>
      <c r="B16" s="59"/>
      <c r="C16" s="59"/>
      <c r="D16" s="59"/>
      <c r="E16" s="110">
        <v>125</v>
      </c>
      <c r="F16" s="112" t="s">
        <v>2</v>
      </c>
      <c r="G16" s="108"/>
      <c r="H16" s="108" t="s">
        <v>2</v>
      </c>
      <c r="I16" s="109">
        <f>IF(G16=" ",0,G16*E16)</f>
        <v>0</v>
      </c>
    </row>
    <row r="17" spans="1:9" ht="15.75" customHeight="1">
      <c r="A17" s="68" t="s">
        <v>245</v>
      </c>
      <c r="B17" s="59"/>
      <c r="C17" s="59"/>
      <c r="D17" s="59"/>
      <c r="E17" s="110">
        <v>100</v>
      </c>
      <c r="F17" s="112" t="s">
        <v>2</v>
      </c>
      <c r="G17" s="108"/>
      <c r="H17" s="108" t="s">
        <v>2</v>
      </c>
      <c r="I17" s="109">
        <f t="shared" ref="I17:I47" si="0">IF(G17=" ",0,G17*E17)</f>
        <v>0</v>
      </c>
    </row>
    <row r="18" spans="1:9" ht="15.75" customHeight="1">
      <c r="A18" s="68" t="s">
        <v>246</v>
      </c>
      <c r="B18" s="59"/>
      <c r="C18" s="59"/>
      <c r="D18" s="59"/>
      <c r="E18" s="110">
        <v>100</v>
      </c>
      <c r="F18" s="112" t="s">
        <v>2</v>
      </c>
      <c r="G18" s="108"/>
      <c r="H18" s="108" t="s">
        <v>2</v>
      </c>
      <c r="I18" s="109">
        <f t="shared" si="0"/>
        <v>0</v>
      </c>
    </row>
    <row r="19" spans="1:9" ht="15.75" customHeight="1">
      <c r="A19" s="68" t="s">
        <v>396</v>
      </c>
      <c r="B19" s="59"/>
      <c r="C19" s="59"/>
      <c r="D19" s="59"/>
      <c r="E19" s="110">
        <v>100</v>
      </c>
      <c r="F19" s="112" t="s">
        <v>2</v>
      </c>
      <c r="G19" s="108"/>
      <c r="H19" s="108" t="s">
        <v>2</v>
      </c>
      <c r="I19" s="109">
        <f>IF(G19=" ",0,G19*E19)</f>
        <v>0</v>
      </c>
    </row>
    <row r="20" spans="1:9" ht="15.75" customHeight="1">
      <c r="A20" s="68" t="s">
        <v>248</v>
      </c>
      <c r="B20" s="59"/>
      <c r="C20" s="59"/>
      <c r="D20" s="59"/>
      <c r="E20" s="110">
        <v>70</v>
      </c>
      <c r="F20" s="112" t="s">
        <v>2</v>
      </c>
      <c r="G20" s="108"/>
      <c r="H20" s="108" t="s">
        <v>2</v>
      </c>
      <c r="I20" s="109">
        <f t="shared" si="0"/>
        <v>0</v>
      </c>
    </row>
    <row r="21" spans="1:9" ht="15.75" customHeight="1">
      <c r="A21" s="68" t="s">
        <v>249</v>
      </c>
      <c r="B21" s="59"/>
      <c r="C21" s="59"/>
      <c r="D21" s="59"/>
      <c r="E21" s="110">
        <v>70</v>
      </c>
      <c r="F21" s="112" t="s">
        <v>2</v>
      </c>
      <c r="G21" s="108"/>
      <c r="H21" s="108" t="s">
        <v>2</v>
      </c>
      <c r="I21" s="109">
        <f t="shared" si="0"/>
        <v>0</v>
      </c>
    </row>
    <row r="22" spans="1:9" ht="15.75" customHeight="1">
      <c r="A22" s="68" t="s">
        <v>251</v>
      </c>
      <c r="B22" s="59"/>
      <c r="C22" s="59"/>
      <c r="D22" s="59"/>
      <c r="E22" s="110">
        <v>90</v>
      </c>
      <c r="F22" s="112" t="s">
        <v>2</v>
      </c>
      <c r="G22" s="108"/>
      <c r="H22" s="108" t="s">
        <v>2</v>
      </c>
      <c r="I22" s="109">
        <f t="shared" si="0"/>
        <v>0</v>
      </c>
    </row>
    <row r="23" spans="1:9" ht="15.75" customHeight="1">
      <c r="A23" s="68" t="s">
        <v>252</v>
      </c>
      <c r="B23" s="59"/>
      <c r="C23" s="59"/>
      <c r="D23" s="59"/>
      <c r="E23" s="110">
        <v>80</v>
      </c>
      <c r="F23" s="112" t="s">
        <v>2</v>
      </c>
      <c r="G23" s="108"/>
      <c r="H23" s="108" t="s">
        <v>2</v>
      </c>
      <c r="I23" s="109">
        <f t="shared" si="0"/>
        <v>0</v>
      </c>
    </row>
    <row r="24" spans="1:9" ht="15.75" customHeight="1">
      <c r="A24" s="68" t="s">
        <v>257</v>
      </c>
      <c r="B24" s="59"/>
      <c r="C24" s="59"/>
      <c r="D24" s="59"/>
      <c r="E24" s="110">
        <v>80</v>
      </c>
      <c r="F24" s="112" t="s">
        <v>2</v>
      </c>
      <c r="G24" s="108"/>
      <c r="H24" s="108" t="s">
        <v>2</v>
      </c>
      <c r="I24" s="109">
        <f t="shared" si="0"/>
        <v>0</v>
      </c>
    </row>
    <row r="25" spans="1:9" ht="15.75" customHeight="1">
      <c r="A25" s="68" t="s">
        <v>268</v>
      </c>
      <c r="B25" s="59"/>
      <c r="C25" s="59"/>
      <c r="D25" s="59"/>
      <c r="E25" s="110">
        <v>65</v>
      </c>
      <c r="F25" s="112" t="s">
        <v>2</v>
      </c>
      <c r="G25" s="108"/>
      <c r="H25" s="108" t="s">
        <v>2</v>
      </c>
      <c r="I25" s="109">
        <f t="shared" si="0"/>
        <v>0</v>
      </c>
    </row>
    <row r="26" spans="1:9" ht="15.75" customHeight="1">
      <c r="A26" s="68" t="s">
        <v>267</v>
      </c>
      <c r="B26" s="59"/>
      <c r="C26" s="59"/>
      <c r="D26" s="59"/>
      <c r="E26" s="110">
        <v>65</v>
      </c>
      <c r="F26" s="112" t="s">
        <v>2</v>
      </c>
      <c r="G26" s="108"/>
      <c r="H26" s="108" t="s">
        <v>2</v>
      </c>
      <c r="I26" s="109">
        <f t="shared" si="0"/>
        <v>0</v>
      </c>
    </row>
    <row r="27" spans="1:9" ht="15.75" customHeight="1">
      <c r="A27" s="68" t="s">
        <v>269</v>
      </c>
      <c r="B27" s="59"/>
      <c r="C27" s="59"/>
      <c r="D27" s="59"/>
      <c r="E27" s="110">
        <v>90</v>
      </c>
      <c r="F27" s="112" t="s">
        <v>2</v>
      </c>
      <c r="G27" s="108"/>
      <c r="H27" s="108" t="s">
        <v>2</v>
      </c>
      <c r="I27" s="109">
        <f t="shared" si="0"/>
        <v>0</v>
      </c>
    </row>
    <row r="28" spans="1:9" ht="15.75" customHeight="1">
      <c r="A28" s="68" t="s">
        <v>254</v>
      </c>
      <c r="B28" s="59"/>
      <c r="C28" s="59"/>
      <c r="D28" s="59"/>
      <c r="E28" s="110">
        <v>65</v>
      </c>
      <c r="F28" s="112" t="s">
        <v>2</v>
      </c>
      <c r="G28" s="108"/>
      <c r="H28" s="108" t="s">
        <v>2</v>
      </c>
      <c r="I28" s="109">
        <f t="shared" si="0"/>
        <v>0</v>
      </c>
    </row>
    <row r="29" spans="1:9" ht="15.75" customHeight="1">
      <c r="A29" s="68" t="s">
        <v>258</v>
      </c>
      <c r="B29" s="59"/>
      <c r="C29" s="59"/>
      <c r="D29" s="59"/>
      <c r="E29" s="110">
        <v>65</v>
      </c>
      <c r="F29" s="112" t="s">
        <v>2</v>
      </c>
      <c r="G29" s="108"/>
      <c r="H29" s="108" t="s">
        <v>2</v>
      </c>
      <c r="I29" s="109">
        <f t="shared" si="0"/>
        <v>0</v>
      </c>
    </row>
    <row r="30" spans="1:9" ht="15.75" customHeight="1">
      <c r="A30" s="68" t="s">
        <v>270</v>
      </c>
      <c r="B30" s="59"/>
      <c r="C30" s="59"/>
      <c r="D30" s="59"/>
      <c r="E30" s="110">
        <v>65</v>
      </c>
      <c r="F30" s="112" t="s">
        <v>2</v>
      </c>
      <c r="G30" s="108"/>
      <c r="H30" s="108" t="s">
        <v>2</v>
      </c>
      <c r="I30" s="109">
        <f t="shared" si="0"/>
        <v>0</v>
      </c>
    </row>
    <row r="31" spans="1:9" ht="15.75" customHeight="1">
      <c r="A31" s="68" t="s">
        <v>266</v>
      </c>
      <c r="B31" s="59"/>
      <c r="C31" s="59"/>
      <c r="D31" s="59"/>
      <c r="E31" s="110">
        <v>65</v>
      </c>
      <c r="F31" s="112" t="s">
        <v>2</v>
      </c>
      <c r="G31" s="108"/>
      <c r="H31" s="108" t="s">
        <v>2</v>
      </c>
      <c r="I31" s="109">
        <f t="shared" si="0"/>
        <v>0</v>
      </c>
    </row>
    <row r="32" spans="1:9" ht="15.75" customHeight="1">
      <c r="A32" s="68" t="s">
        <v>271</v>
      </c>
      <c r="B32" s="59"/>
      <c r="C32" s="59"/>
      <c r="D32" s="59"/>
      <c r="E32" s="110">
        <v>80</v>
      </c>
      <c r="F32" s="112" t="s">
        <v>2</v>
      </c>
      <c r="G32" s="108"/>
      <c r="H32" s="108" t="s">
        <v>2</v>
      </c>
      <c r="I32" s="109">
        <f t="shared" si="0"/>
        <v>0</v>
      </c>
    </row>
    <row r="33" spans="1:10" ht="15.75" customHeight="1">
      <c r="A33" s="68" t="s">
        <v>256</v>
      </c>
      <c r="B33" s="59"/>
      <c r="C33" s="59"/>
      <c r="D33" s="59"/>
      <c r="E33" s="110">
        <v>65</v>
      </c>
      <c r="F33" s="112" t="s">
        <v>2</v>
      </c>
      <c r="G33" s="108"/>
      <c r="H33" s="108" t="s">
        <v>2</v>
      </c>
      <c r="I33" s="109">
        <f t="shared" si="0"/>
        <v>0</v>
      </c>
    </row>
    <row r="34" spans="1:10" ht="15.75" customHeight="1">
      <c r="A34" s="45"/>
      <c r="B34" s="45"/>
      <c r="C34" s="45"/>
      <c r="D34" s="45"/>
      <c r="E34" s="50"/>
      <c r="F34" s="47"/>
      <c r="G34" s="55"/>
      <c r="H34" s="55"/>
      <c r="I34" s="56"/>
    </row>
    <row r="35" spans="1:10" ht="15.75" customHeight="1">
      <c r="A35" s="45"/>
      <c r="B35" s="45"/>
      <c r="C35" s="45"/>
      <c r="D35" s="45"/>
      <c r="E35" s="294" t="s">
        <v>9</v>
      </c>
      <c r="F35" s="294" t="s">
        <v>10</v>
      </c>
      <c r="G35" s="294" t="s">
        <v>25</v>
      </c>
      <c r="H35" s="294" t="s">
        <v>26</v>
      </c>
      <c r="I35" s="294" t="s">
        <v>214</v>
      </c>
    </row>
    <row r="36" spans="1:10" ht="15.75" customHeight="1">
      <c r="A36" s="68" t="s">
        <v>259</v>
      </c>
      <c r="B36" s="59"/>
      <c r="C36" s="59"/>
      <c r="D36" s="116"/>
      <c r="E36" s="115">
        <v>65</v>
      </c>
      <c r="F36" s="125" t="s">
        <v>2</v>
      </c>
      <c r="G36" s="121"/>
      <c r="H36" s="121" t="s">
        <v>2</v>
      </c>
      <c r="I36" s="131">
        <f t="shared" si="0"/>
        <v>0</v>
      </c>
    </row>
    <row r="37" spans="1:10" ht="15.75" customHeight="1">
      <c r="A37" s="68" t="s">
        <v>272</v>
      </c>
      <c r="B37" s="59"/>
      <c r="C37" s="59"/>
      <c r="D37" s="59"/>
      <c r="E37" s="110">
        <v>65</v>
      </c>
      <c r="F37" s="112" t="s">
        <v>2</v>
      </c>
      <c r="G37" s="108"/>
      <c r="H37" s="108" t="s">
        <v>2</v>
      </c>
      <c r="I37" s="109">
        <f t="shared" si="0"/>
        <v>0</v>
      </c>
    </row>
    <row r="38" spans="1:10" ht="15.75" customHeight="1">
      <c r="A38" s="68" t="s">
        <v>265</v>
      </c>
      <c r="B38" s="59"/>
      <c r="C38" s="59"/>
      <c r="D38" s="59"/>
      <c r="E38" s="110">
        <v>65</v>
      </c>
      <c r="F38" s="112" t="s">
        <v>2</v>
      </c>
      <c r="G38" s="108"/>
      <c r="H38" s="108" t="s">
        <v>2</v>
      </c>
      <c r="I38" s="109">
        <f t="shared" si="0"/>
        <v>0</v>
      </c>
    </row>
    <row r="39" spans="1:10" ht="15.75" customHeight="1">
      <c r="A39" s="68" t="s">
        <v>273</v>
      </c>
      <c r="B39" s="59"/>
      <c r="C39" s="59"/>
      <c r="D39" s="116"/>
      <c r="E39" s="115">
        <v>80</v>
      </c>
      <c r="F39" s="112" t="s">
        <v>2</v>
      </c>
      <c r="G39" s="121"/>
      <c r="H39" s="108" t="s">
        <v>2</v>
      </c>
      <c r="I39" s="131">
        <f t="shared" si="0"/>
        <v>0</v>
      </c>
    </row>
    <row r="40" spans="1:10" ht="15.75" customHeight="1">
      <c r="A40" s="68" t="s">
        <v>255</v>
      </c>
      <c r="B40" s="59"/>
      <c r="C40" s="59"/>
      <c r="D40" s="59"/>
      <c r="E40" s="110">
        <v>65</v>
      </c>
      <c r="F40" s="112" t="s">
        <v>2</v>
      </c>
      <c r="G40" s="108"/>
      <c r="H40" s="108" t="s">
        <v>2</v>
      </c>
      <c r="I40" s="109">
        <f t="shared" si="0"/>
        <v>0</v>
      </c>
    </row>
    <row r="41" spans="1:10" ht="15.75" customHeight="1">
      <c r="A41" s="68" t="s">
        <v>260</v>
      </c>
      <c r="B41" s="59"/>
      <c r="C41" s="59"/>
      <c r="D41" s="116"/>
      <c r="E41" s="115">
        <v>65</v>
      </c>
      <c r="F41" s="112" t="s">
        <v>2</v>
      </c>
      <c r="G41" s="121"/>
      <c r="H41" s="108" t="s">
        <v>2</v>
      </c>
      <c r="I41" s="131">
        <f>IF(G41=" ",0,G41*E41)</f>
        <v>0</v>
      </c>
    </row>
    <row r="42" spans="1:10" ht="15.75" customHeight="1">
      <c r="A42" s="68" t="s">
        <v>274</v>
      </c>
      <c r="B42" s="59"/>
      <c r="C42" s="59"/>
      <c r="D42" s="59"/>
      <c r="E42" s="110">
        <v>65</v>
      </c>
      <c r="F42" s="112" t="s">
        <v>2</v>
      </c>
      <c r="G42" s="108"/>
      <c r="H42" s="108" t="s">
        <v>2</v>
      </c>
      <c r="I42" s="109">
        <f>IF(G42=" ",0,G42*E42)</f>
        <v>0</v>
      </c>
    </row>
    <row r="43" spans="1:10" ht="15.75" customHeight="1">
      <c r="A43" s="68" t="s">
        <v>264</v>
      </c>
      <c r="B43" s="59"/>
      <c r="C43" s="59"/>
      <c r="D43" s="59"/>
      <c r="E43" s="110">
        <v>65</v>
      </c>
      <c r="F43" s="112" t="s">
        <v>2</v>
      </c>
      <c r="G43" s="108"/>
      <c r="H43" s="108" t="s">
        <v>2</v>
      </c>
      <c r="I43" s="109">
        <f>IF(G43=" ",0,G43*E43)</f>
        <v>0</v>
      </c>
    </row>
    <row r="44" spans="1:10" ht="15.75" customHeight="1">
      <c r="A44" s="68" t="s">
        <v>261</v>
      </c>
      <c r="B44" s="59"/>
      <c r="C44" s="59"/>
      <c r="D44" s="59"/>
      <c r="E44" s="110">
        <v>40</v>
      </c>
      <c r="F44" s="112" t="s">
        <v>2</v>
      </c>
      <c r="G44" s="108"/>
      <c r="H44" s="108" t="s">
        <v>2</v>
      </c>
      <c r="I44" s="109">
        <f t="shared" si="0"/>
        <v>0</v>
      </c>
    </row>
    <row r="45" spans="1:10" ht="15.75" customHeight="1">
      <c r="A45" s="68" t="s">
        <v>263</v>
      </c>
      <c r="B45" s="59"/>
      <c r="C45" s="59"/>
      <c r="D45" s="59"/>
      <c r="E45" s="110">
        <v>40</v>
      </c>
      <c r="F45" s="112" t="s">
        <v>2</v>
      </c>
      <c r="G45" s="108"/>
      <c r="H45" s="108" t="s">
        <v>2</v>
      </c>
      <c r="I45" s="109">
        <f t="shared" si="0"/>
        <v>0</v>
      </c>
    </row>
    <row r="46" spans="1:10" ht="15.75" customHeight="1">
      <c r="A46" s="68" t="s">
        <v>262</v>
      </c>
      <c r="B46" s="59"/>
      <c r="C46" s="59"/>
      <c r="D46" s="59"/>
      <c r="E46" s="110">
        <v>40</v>
      </c>
      <c r="F46" s="112" t="s">
        <v>2</v>
      </c>
      <c r="G46" s="108"/>
      <c r="H46" s="108" t="s">
        <v>2</v>
      </c>
      <c r="I46" s="109">
        <f t="shared" si="0"/>
        <v>0</v>
      </c>
      <c r="J46" s="45"/>
    </row>
    <row r="47" spans="1:10" ht="15.75" customHeight="1">
      <c r="A47" s="68" t="s">
        <v>253</v>
      </c>
      <c r="B47" s="59"/>
      <c r="C47" s="59"/>
      <c r="D47" s="59"/>
      <c r="E47" s="110">
        <v>25</v>
      </c>
      <c r="F47" s="112" t="s">
        <v>2</v>
      </c>
      <c r="G47" s="108"/>
      <c r="H47" s="108" t="s">
        <v>2</v>
      </c>
      <c r="I47" s="109">
        <f t="shared" si="0"/>
        <v>0</v>
      </c>
      <c r="J47" s="45"/>
    </row>
    <row r="48" spans="1:10" ht="9" customHeight="1">
      <c r="A48" s="60"/>
      <c r="B48" s="45"/>
      <c r="C48" s="45"/>
      <c r="D48" s="45"/>
      <c r="E48" s="50"/>
      <c r="F48" s="47"/>
      <c r="G48" s="55"/>
      <c r="H48" s="55"/>
      <c r="I48" s="56"/>
      <c r="J48" s="45"/>
    </row>
    <row r="49" spans="1:11" ht="15.75" customHeight="1">
      <c r="A49" s="60" t="s">
        <v>397</v>
      </c>
      <c r="B49" s="47"/>
      <c r="C49" s="45"/>
      <c r="D49" s="45"/>
      <c r="E49" s="48"/>
      <c r="F49" s="45"/>
      <c r="G49" s="45"/>
      <c r="H49" s="45"/>
      <c r="I49" s="45"/>
      <c r="J49" s="48"/>
    </row>
    <row r="50" spans="1:11" ht="15.75" customHeight="1">
      <c r="A50" s="145" t="s">
        <v>398</v>
      </c>
      <c r="B50" s="146" t="s">
        <v>11</v>
      </c>
      <c r="C50" s="59"/>
      <c r="D50" s="59"/>
      <c r="E50" s="112">
        <v>45</v>
      </c>
      <c r="F50" s="112" t="s">
        <v>2</v>
      </c>
      <c r="G50" s="108"/>
      <c r="H50" s="108" t="s">
        <v>2</v>
      </c>
      <c r="I50" s="109">
        <f>IF(G50=" ",0,G50*E50)</f>
        <v>0</v>
      </c>
      <c r="J50" s="47"/>
    </row>
    <row r="51" spans="1:11" ht="15.75" customHeight="1">
      <c r="A51" s="145" t="s">
        <v>399</v>
      </c>
      <c r="B51" s="146" t="s">
        <v>11</v>
      </c>
      <c r="C51" s="59"/>
      <c r="D51" s="59"/>
      <c r="E51" s="112">
        <v>35</v>
      </c>
      <c r="F51" s="112" t="s">
        <v>2</v>
      </c>
      <c r="G51" s="108"/>
      <c r="H51" s="108" t="s">
        <v>2</v>
      </c>
      <c r="I51" s="109">
        <f>IF(G51=" ",0,G51*E51)</f>
        <v>0</v>
      </c>
      <c r="J51" s="47"/>
    </row>
    <row r="52" spans="1:11" ht="15.75" customHeight="1">
      <c r="A52" s="147" t="s">
        <v>400</v>
      </c>
      <c r="B52" s="45"/>
      <c r="C52" s="148"/>
      <c r="D52" s="59"/>
      <c r="E52" s="112">
        <v>35</v>
      </c>
      <c r="F52" s="112" t="s">
        <v>2</v>
      </c>
      <c r="G52" s="108"/>
      <c r="H52" s="108" t="s">
        <v>2</v>
      </c>
      <c r="I52" s="109">
        <f>IF(G52=" ",0,G52*E52)</f>
        <v>0</v>
      </c>
      <c r="J52" s="47"/>
    </row>
    <row r="53" spans="1:11" ht="15.75" customHeight="1">
      <c r="A53" s="149" t="s">
        <v>401</v>
      </c>
      <c r="B53" s="59"/>
      <c r="C53" s="59"/>
      <c r="D53" s="59"/>
      <c r="E53" s="112">
        <v>25</v>
      </c>
      <c r="F53" s="112" t="s">
        <v>2</v>
      </c>
      <c r="G53" s="108"/>
      <c r="H53" s="108" t="s">
        <v>2</v>
      </c>
      <c r="I53" s="109">
        <f>IF(G53=" ",0,G53*E53)</f>
        <v>0</v>
      </c>
      <c r="J53" s="47"/>
    </row>
    <row r="54" spans="1:11" ht="15.75" customHeight="1">
      <c r="A54" s="149" t="s">
        <v>402</v>
      </c>
      <c r="B54" s="59"/>
      <c r="C54" s="59"/>
      <c r="D54" s="59"/>
      <c r="E54" s="112">
        <v>25</v>
      </c>
      <c r="F54" s="112" t="s">
        <v>2</v>
      </c>
      <c r="G54" s="108"/>
      <c r="H54" s="108" t="s">
        <v>2</v>
      </c>
      <c r="I54" s="109">
        <f>IF(G54=" ",0,G54*E54)</f>
        <v>0</v>
      </c>
      <c r="J54" s="47"/>
    </row>
    <row r="55" spans="1:11" ht="9.75" customHeight="1">
      <c r="A55" s="45"/>
      <c r="B55" s="47"/>
      <c r="C55" s="45"/>
      <c r="D55" s="45"/>
      <c r="E55" s="45"/>
      <c r="F55" s="45"/>
      <c r="G55" s="45"/>
      <c r="H55" s="45"/>
      <c r="I55" s="45"/>
      <c r="J55" s="47"/>
      <c r="K55" s="45"/>
    </row>
    <row r="56" spans="1:11" ht="15.75" customHeight="1">
      <c r="A56" s="60" t="s">
        <v>404</v>
      </c>
      <c r="B56" s="53"/>
      <c r="C56" s="53"/>
      <c r="D56" s="53"/>
      <c r="E56" s="53"/>
      <c r="F56" s="53"/>
      <c r="G56" s="45"/>
      <c r="H56" s="45"/>
      <c r="I56" s="45"/>
      <c r="J56" s="49"/>
      <c r="K56" s="45"/>
    </row>
    <row r="57" spans="1:11" ht="15.75" customHeight="1">
      <c r="A57" s="150" t="s">
        <v>410</v>
      </c>
      <c r="B57" s="151"/>
      <c r="C57" s="151"/>
      <c r="D57" s="151"/>
      <c r="E57" s="110">
        <v>110</v>
      </c>
      <c r="F57" s="112" t="s">
        <v>2</v>
      </c>
      <c r="G57" s="108"/>
      <c r="H57" s="108" t="s">
        <v>2</v>
      </c>
      <c r="I57" s="109">
        <f t="shared" ref="I57:I63" si="1">IF(G57=" ",0,G57*E57)</f>
        <v>0</v>
      </c>
    </row>
    <row r="58" spans="1:11" ht="15.75" customHeight="1">
      <c r="A58" s="150" t="s">
        <v>411</v>
      </c>
      <c r="B58" s="151"/>
      <c r="C58" s="151"/>
      <c r="D58" s="151"/>
      <c r="E58" s="110">
        <v>75</v>
      </c>
      <c r="F58" s="112" t="s">
        <v>2</v>
      </c>
      <c r="G58" s="108"/>
      <c r="H58" s="108" t="s">
        <v>2</v>
      </c>
      <c r="I58" s="109">
        <f t="shared" si="1"/>
        <v>0</v>
      </c>
    </row>
    <row r="59" spans="1:11" ht="15.75" customHeight="1">
      <c r="A59" s="150" t="s">
        <v>412</v>
      </c>
      <c r="B59" s="151"/>
      <c r="C59" s="151"/>
      <c r="D59" s="151"/>
      <c r="E59" s="110">
        <v>65</v>
      </c>
      <c r="F59" s="112" t="s">
        <v>2</v>
      </c>
      <c r="G59" s="108"/>
      <c r="H59" s="108" t="s">
        <v>2</v>
      </c>
      <c r="I59" s="109">
        <f t="shared" si="1"/>
        <v>0</v>
      </c>
    </row>
    <row r="60" spans="1:11" ht="15.75" customHeight="1">
      <c r="A60" s="150" t="s">
        <v>508</v>
      </c>
      <c r="B60" s="151"/>
      <c r="C60" s="151"/>
      <c r="D60" s="151"/>
      <c r="E60" s="110">
        <v>65</v>
      </c>
      <c r="F60" s="112" t="s">
        <v>2</v>
      </c>
      <c r="G60" s="108"/>
      <c r="H60" s="108" t="s">
        <v>2</v>
      </c>
      <c r="I60" s="109">
        <f>IF(G60=" ",0,G60*E60)</f>
        <v>0</v>
      </c>
    </row>
    <row r="61" spans="1:11" ht="15.75" customHeight="1">
      <c r="A61" s="150" t="s">
        <v>413</v>
      </c>
      <c r="B61" s="151"/>
      <c r="C61" s="151"/>
      <c r="D61" s="151"/>
      <c r="E61" s="110">
        <v>65</v>
      </c>
      <c r="F61" s="112" t="s">
        <v>2</v>
      </c>
      <c r="G61" s="108"/>
      <c r="H61" s="108" t="s">
        <v>2</v>
      </c>
      <c r="I61" s="109">
        <f t="shared" si="1"/>
        <v>0</v>
      </c>
    </row>
    <row r="62" spans="1:11" ht="15.75" customHeight="1">
      <c r="A62" s="150" t="s">
        <v>414</v>
      </c>
      <c r="B62" s="151"/>
      <c r="C62" s="151"/>
      <c r="D62" s="151"/>
      <c r="E62" s="110">
        <v>55</v>
      </c>
      <c r="F62" s="112" t="s">
        <v>2</v>
      </c>
      <c r="G62" s="108"/>
      <c r="H62" s="108" t="s">
        <v>2</v>
      </c>
      <c r="I62" s="109">
        <f t="shared" si="1"/>
        <v>0</v>
      </c>
    </row>
    <row r="63" spans="1:11" ht="15.75" customHeight="1">
      <c r="A63" s="150" t="s">
        <v>415</v>
      </c>
      <c r="B63" s="151"/>
      <c r="C63" s="151"/>
      <c r="D63" s="151"/>
      <c r="E63" s="110">
        <v>55</v>
      </c>
      <c r="F63" s="112" t="s">
        <v>2</v>
      </c>
      <c r="G63" s="108"/>
      <c r="H63" s="108" t="s">
        <v>2</v>
      </c>
      <c r="I63" s="109">
        <f t="shared" si="1"/>
        <v>0</v>
      </c>
      <c r="J63" s="45"/>
    </row>
    <row r="64" spans="1:11" ht="9" customHeight="1">
      <c r="A64" s="152"/>
      <c r="B64" s="153"/>
      <c r="C64" s="153"/>
      <c r="D64" s="153"/>
      <c r="E64" s="153"/>
      <c r="F64" s="45"/>
      <c r="G64" s="45"/>
      <c r="H64" s="45"/>
      <c r="I64" s="45"/>
      <c r="J64" s="54"/>
    </row>
    <row r="65" spans="1:10" ht="15.75" customHeight="1">
      <c r="A65" s="154" t="s">
        <v>403</v>
      </c>
      <c r="B65" s="153"/>
      <c r="C65" s="153"/>
      <c r="D65" s="153"/>
      <c r="E65" s="153"/>
      <c r="F65" s="45"/>
      <c r="G65" s="45"/>
      <c r="H65" s="45"/>
      <c r="I65" s="45"/>
      <c r="J65" s="48"/>
    </row>
    <row r="66" spans="1:10" ht="41.25" customHeight="1">
      <c r="A66" s="425" t="s">
        <v>406</v>
      </c>
      <c r="B66" s="428"/>
      <c r="C66" s="428"/>
      <c r="D66" s="429"/>
      <c r="E66" s="138">
        <v>60</v>
      </c>
      <c r="F66" s="142" t="s">
        <v>2</v>
      </c>
      <c r="G66" s="139"/>
      <c r="H66" s="139" t="s">
        <v>2</v>
      </c>
      <c r="I66" s="144">
        <f>IF(G66=" ",0,G66*E66)</f>
        <v>0</v>
      </c>
    </row>
    <row r="67" spans="1:10" ht="42" customHeight="1">
      <c r="A67" s="425" t="s">
        <v>407</v>
      </c>
      <c r="B67" s="428"/>
      <c r="C67" s="428"/>
      <c r="D67" s="428"/>
      <c r="E67" s="138">
        <v>50</v>
      </c>
      <c r="F67" s="142" t="s">
        <v>2</v>
      </c>
      <c r="G67" s="139"/>
      <c r="H67" s="139" t="s">
        <v>2</v>
      </c>
      <c r="I67" s="144">
        <f>IF(G67=" ",0,G67*E67)</f>
        <v>0</v>
      </c>
    </row>
    <row r="68" spans="1:10" ht="38.25" customHeight="1">
      <c r="A68" s="425" t="s">
        <v>408</v>
      </c>
      <c r="B68" s="428"/>
      <c r="C68" s="428"/>
      <c r="D68" s="428"/>
      <c r="E68" s="138">
        <v>60</v>
      </c>
      <c r="F68" s="142" t="s">
        <v>2</v>
      </c>
      <c r="G68" s="139"/>
      <c r="H68" s="139" t="s">
        <v>2</v>
      </c>
      <c r="I68" s="144">
        <f>IF(G68=" ",0,G68*E68)</f>
        <v>0</v>
      </c>
    </row>
    <row r="69" spans="1:10" ht="9.75" customHeight="1">
      <c r="A69" s="154"/>
      <c r="B69" s="153"/>
      <c r="C69" s="153"/>
      <c r="D69" s="153"/>
      <c r="E69" s="153"/>
      <c r="F69" s="45"/>
      <c r="G69" s="45"/>
      <c r="H69" s="45"/>
      <c r="I69" s="45"/>
      <c r="J69" s="48"/>
    </row>
    <row r="70" spans="1:10" ht="20.100000000000001" customHeight="1">
      <c r="A70" s="430" t="s">
        <v>726</v>
      </c>
      <c r="B70" s="430"/>
      <c r="C70" s="430"/>
      <c r="D70" s="430"/>
      <c r="E70" s="299" t="s">
        <v>901</v>
      </c>
      <c r="F70" s="389"/>
      <c r="G70" s="299" t="s">
        <v>900</v>
      </c>
      <c r="H70" s="390"/>
      <c r="I70" s="391"/>
    </row>
    <row r="71" spans="1:10" ht="20.100000000000001" customHeight="1">
      <c r="A71" s="431" t="s">
        <v>726</v>
      </c>
      <c r="B71" s="431"/>
      <c r="C71" s="431"/>
      <c r="D71" s="431"/>
      <c r="E71" s="387">
        <v>50</v>
      </c>
      <c r="F71" s="142" t="s">
        <v>2</v>
      </c>
      <c r="G71" s="388"/>
      <c r="H71" s="388" t="s">
        <v>2</v>
      </c>
      <c r="I71" s="386">
        <f>IF(G71=" ",0,G71*E71)</f>
        <v>0</v>
      </c>
    </row>
    <row r="72" spans="1:10">
      <c r="A72" s="45"/>
      <c r="B72" s="47"/>
      <c r="C72" s="45"/>
      <c r="D72" s="45"/>
      <c r="E72" s="45"/>
      <c r="F72" s="45"/>
      <c r="G72" s="45"/>
      <c r="H72" s="45"/>
      <c r="I72" s="45"/>
      <c r="J72" s="46"/>
    </row>
    <row r="73" spans="1:10" ht="18.75" customHeight="1">
      <c r="A73" s="60" t="s">
        <v>409</v>
      </c>
      <c r="B73" s="47"/>
      <c r="C73" s="45"/>
      <c r="D73" s="45"/>
      <c r="E73" s="299" t="s">
        <v>9</v>
      </c>
      <c r="F73" s="299" t="s">
        <v>10</v>
      </c>
      <c r="G73" s="299" t="s">
        <v>25</v>
      </c>
      <c r="H73" s="299" t="s">
        <v>26</v>
      </c>
      <c r="I73" s="299" t="s">
        <v>214</v>
      </c>
    </row>
    <row r="74" spans="1:10" ht="27" customHeight="1">
      <c r="A74" s="425" t="s">
        <v>416</v>
      </c>
      <c r="B74" s="428"/>
      <c r="C74" s="428"/>
      <c r="D74" s="428"/>
      <c r="E74" s="138">
        <v>110</v>
      </c>
      <c r="F74" s="142" t="s">
        <v>2</v>
      </c>
      <c r="G74" s="139"/>
      <c r="H74" s="139" t="s">
        <v>2</v>
      </c>
      <c r="I74" s="144">
        <f>IF(G74=" ",0,G74*E74)</f>
        <v>0</v>
      </c>
    </row>
    <row r="75" spans="1:10" ht="29.25" customHeight="1">
      <c r="A75" s="425" t="s">
        <v>417</v>
      </c>
      <c r="B75" s="428"/>
      <c r="C75" s="428"/>
      <c r="D75" s="428"/>
      <c r="E75" s="138">
        <v>75</v>
      </c>
      <c r="F75" s="142" t="s">
        <v>2</v>
      </c>
      <c r="G75" s="139"/>
      <c r="H75" s="139" t="s">
        <v>2</v>
      </c>
      <c r="I75" s="144">
        <f>IF(G75=" ",0,G75*E75)</f>
        <v>0</v>
      </c>
    </row>
    <row r="76" spans="1:10" ht="27" customHeight="1">
      <c r="A76" s="425" t="s">
        <v>418</v>
      </c>
      <c r="B76" s="426"/>
      <c r="C76" s="426"/>
      <c r="D76" s="426"/>
      <c r="E76" s="138">
        <v>65</v>
      </c>
      <c r="F76" s="142" t="s">
        <v>2</v>
      </c>
      <c r="G76" s="139"/>
      <c r="H76" s="139" t="s">
        <v>2</v>
      </c>
      <c r="I76" s="144">
        <f>IF(G76=" ",0,G76*E76)</f>
        <v>0</v>
      </c>
      <c r="J76" s="45"/>
    </row>
    <row r="77" spans="1:10" ht="11.25" customHeight="1">
      <c r="A77" s="69"/>
      <c r="B77" s="70"/>
      <c r="C77" s="70"/>
      <c r="D77" s="70"/>
      <c r="E77" s="71"/>
      <c r="F77" s="72"/>
      <c r="G77" s="73"/>
      <c r="H77" s="73"/>
      <c r="I77" s="74"/>
      <c r="J77" s="45"/>
    </row>
    <row r="78" spans="1:10" ht="21" customHeight="1">
      <c r="A78" s="69"/>
      <c r="B78" s="70"/>
      <c r="C78" s="70"/>
      <c r="D78" s="70"/>
      <c r="E78" s="299" t="s">
        <v>88</v>
      </c>
      <c r="F78" s="72"/>
      <c r="G78" s="299" t="s">
        <v>434</v>
      </c>
      <c r="H78" s="73"/>
      <c r="I78" s="299" t="s">
        <v>214</v>
      </c>
      <c r="J78" s="45"/>
    </row>
    <row r="79" spans="1:10" ht="21.75" customHeight="1">
      <c r="A79" s="129" t="s">
        <v>433</v>
      </c>
      <c r="B79" s="130"/>
      <c r="C79" s="130"/>
      <c r="D79" s="130"/>
      <c r="E79" s="138">
        <v>10</v>
      </c>
      <c r="F79" s="142" t="s">
        <v>2</v>
      </c>
      <c r="G79" s="139"/>
      <c r="H79" s="139" t="s">
        <v>2</v>
      </c>
      <c r="I79" s="140">
        <f>IF(G79=" ",0,G79*E79)</f>
        <v>0</v>
      </c>
      <c r="J79" s="45"/>
    </row>
    <row r="80" spans="1:10" ht="6.75" customHeight="1">
      <c r="A80" s="45"/>
      <c r="B80" s="45"/>
      <c r="C80" s="45"/>
      <c r="D80" s="45"/>
      <c r="E80" s="45"/>
      <c r="F80" s="45"/>
      <c r="G80" s="45"/>
      <c r="H80" s="45"/>
      <c r="I80" s="45"/>
      <c r="J80" s="50"/>
    </row>
    <row r="81" spans="1:10" ht="15.75">
      <c r="A81" s="113" t="s">
        <v>24</v>
      </c>
      <c r="B81" s="45"/>
      <c r="C81" s="45"/>
      <c r="D81" s="45"/>
      <c r="E81" s="143"/>
      <c r="F81" s="143"/>
      <c r="G81" s="45"/>
      <c r="H81" s="45"/>
      <c r="I81" s="45"/>
      <c r="J81" s="45"/>
    </row>
    <row r="82" spans="1:10" ht="15.75" customHeight="1">
      <c r="A82" s="68" t="s">
        <v>405</v>
      </c>
      <c r="B82" s="59"/>
      <c r="C82" s="59"/>
      <c r="D82" s="59"/>
      <c r="E82" s="138">
        <v>25</v>
      </c>
      <c r="F82" s="142">
        <v>180</v>
      </c>
      <c r="G82" s="108"/>
      <c r="H82" s="108"/>
      <c r="I82" s="140">
        <f>IF(G82=" ",0,G82*E82)+IF(H82=" ",0,H82*F82)</f>
        <v>0</v>
      </c>
      <c r="J82" s="45"/>
    </row>
    <row r="83" spans="1:10" ht="13.5" thickBot="1">
      <c r="A83" s="45"/>
      <c r="B83" s="45"/>
      <c r="C83" s="45"/>
      <c r="D83" s="45"/>
      <c r="E83" s="45"/>
      <c r="F83" s="51"/>
      <c r="G83" s="52"/>
      <c r="H83" s="52"/>
      <c r="I83" s="45"/>
      <c r="J83" s="45"/>
    </row>
    <row r="84" spans="1:10" ht="15.75" thickBot="1">
      <c r="H84" s="14"/>
      <c r="I84" s="298" t="s">
        <v>214</v>
      </c>
    </row>
    <row r="85" spans="1:10" ht="18.75" customHeight="1" thickBot="1">
      <c r="A85" s="20" t="s">
        <v>561</v>
      </c>
      <c r="B85" s="21"/>
      <c r="C85" s="21"/>
      <c r="D85" s="21"/>
      <c r="E85" s="21"/>
      <c r="F85" s="21"/>
      <c r="G85" s="22"/>
      <c r="H85" s="31"/>
      <c r="I85" s="11">
        <f>SUM(I7:I82)</f>
        <v>0</v>
      </c>
    </row>
    <row r="86" spans="1:10" ht="15">
      <c r="F86" s="32"/>
    </row>
    <row r="87" spans="1:10" ht="15">
      <c r="F87" s="33"/>
    </row>
    <row r="88" spans="1:10" ht="15">
      <c r="F88" s="33"/>
    </row>
    <row r="93" spans="1:10" ht="12.75" customHeight="1"/>
    <row r="98" ht="18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</sheetData>
  <sheetProtection selectLockedCells="1"/>
  <mergeCells count="9">
    <mergeCell ref="A76:D76"/>
    <mergeCell ref="A1:I1"/>
    <mergeCell ref="A66:D66"/>
    <mergeCell ref="A67:D67"/>
    <mergeCell ref="A68:D68"/>
    <mergeCell ref="A74:D74"/>
    <mergeCell ref="A75:D75"/>
    <mergeCell ref="A70:D70"/>
    <mergeCell ref="A71:D71"/>
  </mergeCells>
  <phoneticPr fontId="1" type="noConversion"/>
  <pageMargins left="0.59055118110236227" right="0.74803149606299213" top="0.59055118110236227" bottom="0.39370078740157483" header="0" footer="0"/>
  <pageSetup paperSize="9" orientation="landscape" r:id="rId1"/>
  <headerFooter alignWithMargins="0"/>
  <rowBreaks count="2" manualBreakCount="2">
    <brk id="34" max="8" man="1"/>
    <brk id="64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4"/>
  <dimension ref="B1:P177"/>
  <sheetViews>
    <sheetView view="pageBreakPreview" topLeftCell="B1" zoomScaleNormal="100" zoomScaleSheetLayoutView="100" workbookViewId="0">
      <selection activeCell="H6" sqref="H6:I6"/>
    </sheetView>
  </sheetViews>
  <sheetFormatPr defaultColWidth="9.140625" defaultRowHeight="12.75"/>
  <cols>
    <col min="1" max="1" width="7" style="1" customWidth="1"/>
    <col min="2" max="2" width="9.28515625" style="1" bestFit="1" customWidth="1"/>
    <col min="3" max="4" width="9.140625" style="1"/>
    <col min="5" max="5" width="7.140625" style="1" customWidth="1"/>
    <col min="6" max="6" width="10.140625" style="19" customWidth="1"/>
    <col min="7" max="7" width="12" style="19" customWidth="1"/>
    <col min="8" max="8" width="11.5703125" style="19" customWidth="1"/>
    <col min="9" max="9" width="13.140625" style="19" customWidth="1"/>
    <col min="10" max="10" width="15.42578125" style="1" customWidth="1"/>
    <col min="11" max="16384" width="9.140625" style="1"/>
  </cols>
  <sheetData>
    <row r="1" spans="2:13" ht="18.75" customHeight="1">
      <c r="B1" s="432" t="s">
        <v>567</v>
      </c>
      <c r="C1" s="432"/>
      <c r="D1" s="432"/>
      <c r="E1" s="432"/>
      <c r="F1" s="432"/>
      <c r="G1" s="432"/>
      <c r="H1" s="432"/>
      <c r="I1" s="432"/>
      <c r="J1" s="432"/>
    </row>
    <row r="2" spans="2:13" ht="12.75" customHeight="1">
      <c r="B2" s="2" t="s">
        <v>109</v>
      </c>
      <c r="E2" s="15" t="s">
        <v>108</v>
      </c>
      <c r="F2" s="4"/>
      <c r="H2" s="44" t="s">
        <v>107</v>
      </c>
      <c r="I2" s="14"/>
    </row>
    <row r="3" spans="2:13" ht="12.75" customHeight="1">
      <c r="B3" s="3">
        <f>'podatki produkcije'!B6</f>
        <v>0</v>
      </c>
      <c r="E3" s="17">
        <f>'podatki produkcije'!B8</f>
        <v>0</v>
      </c>
      <c r="F3" s="4"/>
      <c r="H3" s="126">
        <f>'podatki produkcije'!B10</f>
        <v>0</v>
      </c>
      <c r="I3" s="14"/>
    </row>
    <row r="4" spans="2:13" ht="12.75" customHeight="1"/>
    <row r="5" spans="2:13" ht="22.5" customHeight="1">
      <c r="F5" s="294" t="s">
        <v>9</v>
      </c>
      <c r="G5" s="295" t="s">
        <v>10</v>
      </c>
      <c r="H5" s="294" t="s">
        <v>25</v>
      </c>
      <c r="I5" s="294" t="s">
        <v>26</v>
      </c>
      <c r="J5" s="296" t="s">
        <v>214</v>
      </c>
    </row>
    <row r="6" spans="2:13" ht="15.75">
      <c r="B6" s="106" t="s">
        <v>568</v>
      </c>
      <c r="C6" s="107"/>
      <c r="D6" s="107"/>
      <c r="E6" s="107"/>
      <c r="F6" s="110">
        <v>18</v>
      </c>
      <c r="G6" s="112">
        <v>110</v>
      </c>
      <c r="H6" s="158"/>
      <c r="I6" s="159"/>
      <c r="J6" s="109">
        <f>IF(H6=" ",0,H6*F6)+IF(I6=" ",0,I6*G6)</f>
        <v>0</v>
      </c>
    </row>
    <row r="7" spans="2:13">
      <c r="B7" s="45"/>
      <c r="C7" s="45"/>
      <c r="D7" s="45"/>
      <c r="E7" s="45"/>
      <c r="F7" s="52"/>
      <c r="G7" s="52"/>
      <c r="H7" s="61"/>
      <c r="I7" s="61"/>
      <c r="J7" s="45"/>
    </row>
    <row r="8" spans="2:13" ht="15.75">
      <c r="B8" s="106" t="s">
        <v>569</v>
      </c>
      <c r="C8" s="107"/>
      <c r="D8" s="107"/>
      <c r="E8" s="107"/>
      <c r="F8" s="110">
        <v>23</v>
      </c>
      <c r="G8" s="112">
        <v>140</v>
      </c>
      <c r="H8" s="158"/>
      <c r="I8" s="158"/>
      <c r="J8" s="109">
        <f>IF(H8=" ",0,H8*F8)+IF(I8=" ",0,I8*G8)</f>
        <v>0</v>
      </c>
    </row>
    <row r="9" spans="2:13">
      <c r="B9" s="45"/>
      <c r="C9" s="45"/>
      <c r="D9" s="45"/>
      <c r="E9" s="45"/>
      <c r="F9" s="52"/>
      <c r="G9" s="52"/>
      <c r="H9" s="61"/>
      <c r="I9" s="61"/>
      <c r="J9" s="45"/>
    </row>
    <row r="10" spans="2:13" ht="16.5" customHeight="1">
      <c r="B10" s="106" t="s">
        <v>570</v>
      </c>
      <c r="C10" s="107"/>
      <c r="D10" s="107"/>
      <c r="E10" s="160"/>
      <c r="F10" s="110">
        <v>26</v>
      </c>
      <c r="G10" s="112">
        <v>160</v>
      </c>
      <c r="H10" s="158"/>
      <c r="I10" s="158"/>
      <c r="J10" s="109">
        <f>IF(H10=" ",0,H10*F10)+IF(I10=" ",0,I10*G10)</f>
        <v>0</v>
      </c>
      <c r="K10" s="34"/>
      <c r="L10" s="34"/>
      <c r="M10" s="34"/>
    </row>
    <row r="11" spans="2:13">
      <c r="B11" s="45"/>
      <c r="C11" s="45"/>
      <c r="D11" s="45"/>
      <c r="E11" s="45"/>
      <c r="F11" s="45"/>
      <c r="G11" s="45"/>
      <c r="H11" s="61"/>
      <c r="I11" s="61"/>
      <c r="J11" s="45"/>
    </row>
    <row r="12" spans="2:13" ht="15.75">
      <c r="B12" s="57" t="s">
        <v>519</v>
      </c>
      <c r="C12" s="58"/>
      <c r="D12" s="58"/>
      <c r="E12" s="58"/>
      <c r="F12" s="45"/>
      <c r="G12" s="45"/>
      <c r="H12" s="61"/>
      <c r="I12" s="61"/>
      <c r="J12" s="45"/>
    </row>
    <row r="13" spans="2:13" ht="15" customHeight="1">
      <c r="B13" s="119" t="s">
        <v>509</v>
      </c>
      <c r="C13" s="59"/>
      <c r="D13" s="59"/>
      <c r="E13" s="59"/>
      <c r="F13" s="110">
        <v>116</v>
      </c>
      <c r="G13" s="112">
        <v>700</v>
      </c>
      <c r="H13" s="158"/>
      <c r="I13" s="158"/>
      <c r="J13" s="109">
        <f>IF(H13=" ",0,H13*F13)+IF(I13=" ",0,I13*G13)</f>
        <v>0</v>
      </c>
    </row>
    <row r="14" spans="2:13" ht="8.25" customHeight="1">
      <c r="B14" s="60"/>
      <c r="C14" s="45"/>
      <c r="D14" s="45"/>
      <c r="E14" s="45"/>
      <c r="F14" s="50"/>
      <c r="G14" s="47"/>
      <c r="H14" s="61"/>
      <c r="I14" s="61"/>
      <c r="J14" s="56"/>
    </row>
    <row r="15" spans="2:13" ht="14.25" customHeight="1">
      <c r="B15" s="60"/>
      <c r="C15" s="45"/>
      <c r="D15" s="45"/>
      <c r="E15" s="45"/>
      <c r="F15" s="50"/>
      <c r="G15" s="47"/>
      <c r="H15" s="61"/>
      <c r="I15" s="61"/>
      <c r="J15" s="56"/>
    </row>
    <row r="16" spans="2:13" ht="16.5" customHeight="1">
      <c r="B16" s="113" t="s">
        <v>571</v>
      </c>
      <c r="C16" s="45"/>
      <c r="D16" s="45"/>
      <c r="E16" s="45"/>
      <c r="F16" s="45"/>
      <c r="G16" s="45"/>
      <c r="H16" s="61"/>
      <c r="I16" s="61"/>
      <c r="J16" s="45"/>
    </row>
    <row r="17" spans="2:13">
      <c r="B17" s="119" t="s">
        <v>12</v>
      </c>
      <c r="C17" s="59"/>
      <c r="D17" s="59"/>
      <c r="E17" s="59"/>
      <c r="F17" s="110">
        <v>33</v>
      </c>
      <c r="G17" s="111" t="s">
        <v>2</v>
      </c>
      <c r="H17" s="158"/>
      <c r="I17" s="158" t="s">
        <v>2</v>
      </c>
      <c r="J17" s="109">
        <f>IF(H17=" ",0,H17*F17)</f>
        <v>0</v>
      </c>
    </row>
    <row r="18" spans="2:13" ht="12.75" customHeight="1">
      <c r="B18" s="45" t="s">
        <v>11</v>
      </c>
      <c r="C18" s="45"/>
      <c r="D18" s="45"/>
      <c r="E18" s="45"/>
      <c r="F18" s="50"/>
      <c r="G18" s="47"/>
      <c r="H18" s="61" t="s">
        <v>11</v>
      </c>
      <c r="I18" s="161"/>
      <c r="J18" s="162"/>
      <c r="K18" s="35"/>
      <c r="L18" s="35"/>
      <c r="M18" s="35"/>
    </row>
    <row r="19" spans="2:13" ht="15.75">
      <c r="B19" s="113" t="s">
        <v>13</v>
      </c>
      <c r="C19" s="45"/>
      <c r="D19" s="45"/>
      <c r="E19" s="45"/>
      <c r="F19" s="45"/>
      <c r="G19" s="45"/>
      <c r="H19" s="61"/>
      <c r="I19" s="61"/>
      <c r="J19" s="45"/>
    </row>
    <row r="20" spans="2:13">
      <c r="B20" s="119" t="s">
        <v>14</v>
      </c>
      <c r="C20" s="59"/>
      <c r="D20" s="59"/>
      <c r="E20" s="59"/>
      <c r="F20" s="112">
        <v>50</v>
      </c>
      <c r="G20" s="112">
        <v>360</v>
      </c>
      <c r="H20" s="158"/>
      <c r="I20" s="158"/>
      <c r="J20" s="109">
        <f>IF(H20=" ",0,H20*F20)+IF(I20=" ",0,I20*G20)</f>
        <v>0</v>
      </c>
    </row>
    <row r="21" spans="2:13">
      <c r="B21" s="119" t="s">
        <v>15</v>
      </c>
      <c r="C21" s="59"/>
      <c r="D21" s="59"/>
      <c r="E21" s="59"/>
      <c r="F21" s="112">
        <v>39</v>
      </c>
      <c r="G21" s="112">
        <v>280</v>
      </c>
      <c r="H21" s="158"/>
      <c r="I21" s="158"/>
      <c r="J21" s="109">
        <f>IF(H21=" ",0,H21*F21)+IF(I21=" ",0,I21*G21)</f>
        <v>0</v>
      </c>
    </row>
    <row r="22" spans="2:13">
      <c r="B22" s="119" t="s">
        <v>16</v>
      </c>
      <c r="C22" s="59"/>
      <c r="D22" s="59"/>
      <c r="E22" s="59"/>
      <c r="F22" s="112">
        <v>25</v>
      </c>
      <c r="G22" s="111" t="s">
        <v>2</v>
      </c>
      <c r="H22" s="163"/>
      <c r="I22" s="158" t="s">
        <v>2</v>
      </c>
      <c r="J22" s="109">
        <f>IF(H22=" ",0,H22*F22)</f>
        <v>0</v>
      </c>
    </row>
    <row r="23" spans="2:13">
      <c r="B23" s="60"/>
      <c r="C23" s="45"/>
      <c r="D23" s="45"/>
      <c r="E23" s="45"/>
      <c r="F23" s="50"/>
      <c r="G23" s="54"/>
      <c r="H23" s="61"/>
      <c r="I23" s="61"/>
      <c r="J23" s="56"/>
    </row>
    <row r="24" spans="2:13" ht="13.5" thickBot="1">
      <c r="B24" s="45"/>
      <c r="C24" s="45"/>
      <c r="D24" s="45"/>
      <c r="E24" s="45"/>
      <c r="F24" s="47"/>
      <c r="G24" s="47"/>
      <c r="H24" s="52"/>
      <c r="I24" s="52"/>
      <c r="J24" s="45"/>
    </row>
    <row r="25" spans="2:13" ht="15.75" thickBot="1">
      <c r="B25" s="45"/>
      <c r="C25" s="45"/>
      <c r="D25" s="45"/>
      <c r="E25" s="45"/>
      <c r="F25" s="45"/>
      <c r="G25" s="45"/>
      <c r="H25" s="52"/>
      <c r="I25" s="62"/>
      <c r="J25" s="298" t="s">
        <v>214</v>
      </c>
    </row>
    <row r="26" spans="2:13" ht="16.5" thickBot="1">
      <c r="B26" s="63" t="s">
        <v>572</v>
      </c>
      <c r="C26" s="64"/>
      <c r="D26" s="64"/>
      <c r="E26" s="64"/>
      <c r="F26" s="64"/>
      <c r="G26" s="64"/>
      <c r="H26" s="65"/>
      <c r="I26" s="66"/>
      <c r="J26" s="67">
        <f>SUM(J6:J22)</f>
        <v>0</v>
      </c>
    </row>
    <row r="27" spans="2:13">
      <c r="F27" s="27"/>
      <c r="G27" s="27"/>
    </row>
    <row r="108" spans="8:8" ht="12.75" customHeight="1">
      <c r="H108" s="36"/>
    </row>
    <row r="109" spans="8:8">
      <c r="H109" s="37"/>
    </row>
    <row r="139" spans="9:16" ht="12.75" customHeight="1">
      <c r="I139" s="36"/>
      <c r="J139" s="38"/>
      <c r="K139" s="38"/>
      <c r="L139" s="38"/>
      <c r="M139" s="38"/>
      <c r="N139" s="39"/>
      <c r="O139" s="39"/>
      <c r="P139" s="39"/>
    </row>
    <row r="140" spans="9:16">
      <c r="I140" s="40"/>
      <c r="J140" s="39"/>
      <c r="K140" s="39"/>
      <c r="L140" s="39"/>
      <c r="M140" s="39"/>
      <c r="N140" s="39"/>
      <c r="O140" s="39"/>
      <c r="P140" s="39"/>
    </row>
    <row r="144" spans="9:16" ht="16.5" customHeight="1"/>
    <row r="145" ht="16.5" customHeight="1"/>
    <row r="147" ht="13.5" customHeight="1"/>
    <row r="172" spans="9:16" ht="12.75" customHeight="1">
      <c r="I172" s="36"/>
      <c r="J172" s="38"/>
      <c r="K172" s="38"/>
      <c r="L172" s="38"/>
      <c r="M172" s="38"/>
      <c r="N172" s="38"/>
      <c r="O172" s="38"/>
      <c r="P172" s="38"/>
    </row>
    <row r="173" spans="9:16">
      <c r="I173" s="37"/>
      <c r="J173" s="41"/>
      <c r="K173" s="41"/>
      <c r="L173" s="41"/>
      <c r="M173" s="41"/>
      <c r="N173" s="41"/>
      <c r="O173" s="41"/>
      <c r="P173" s="41"/>
    </row>
    <row r="176" spans="9:16" ht="28.5" customHeight="1"/>
    <row r="177" ht="24" customHeight="1"/>
  </sheetData>
  <sheetProtection selectLockedCells="1"/>
  <mergeCells count="1">
    <mergeCell ref="B1:J1"/>
  </mergeCells>
  <phoneticPr fontId="1" type="noConversion"/>
  <pageMargins left="0.78740157480314965" right="0.75" top="0.59055118110236227" bottom="0.39370078740157483" header="0" footer="0"/>
  <pageSetup paperSize="9" orientation="landscape" horizontalDpi="300" verticalDpi="300" r:id="rId1"/>
  <headerFooter alignWithMargins="0"/>
  <ignoredErrors>
    <ignoredError sqref="J8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W50"/>
  <sheetViews>
    <sheetView view="pageBreakPreview" zoomScaleNormal="100" zoomScaleSheetLayoutView="100" workbookViewId="0">
      <selection activeCell="G6" sqref="G6:H8"/>
    </sheetView>
  </sheetViews>
  <sheetFormatPr defaultRowHeight="12.75"/>
  <cols>
    <col min="7" max="7" width="11.7109375" customWidth="1"/>
    <col min="8" max="8" width="15" customWidth="1"/>
    <col min="9" max="9" width="14.7109375" customWidth="1"/>
  </cols>
  <sheetData>
    <row r="1" spans="1:23" ht="20.25">
      <c r="A1" s="432" t="s">
        <v>544</v>
      </c>
      <c r="B1" s="432"/>
      <c r="C1" s="432"/>
      <c r="D1" s="432"/>
      <c r="E1" s="432"/>
      <c r="F1" s="432"/>
      <c r="G1" s="432"/>
      <c r="H1" s="432"/>
      <c r="I1" s="432"/>
      <c r="J1" s="1"/>
      <c r="K1" s="1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2" t="s">
        <v>109</v>
      </c>
      <c r="B2" s="1"/>
      <c r="C2" s="1"/>
      <c r="D2" s="15" t="s">
        <v>108</v>
      </c>
      <c r="E2" s="53"/>
      <c r="F2" s="19"/>
      <c r="G2" s="44" t="s">
        <v>107</v>
      </c>
      <c r="H2" s="53"/>
      <c r="I2" s="53"/>
      <c r="J2" s="1"/>
      <c r="K2" s="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118">
        <f>'podatki produkcije'!B6</f>
        <v>0</v>
      </c>
      <c r="B3" s="1"/>
      <c r="C3" s="1"/>
      <c r="D3" s="118">
        <f>'podatki produkcije'!B8</f>
        <v>0</v>
      </c>
      <c r="E3" s="53"/>
      <c r="F3" s="19"/>
      <c r="G3" s="118">
        <f>'podatki produkcije'!B10</f>
        <v>0</v>
      </c>
      <c r="H3" s="53"/>
      <c r="I3" s="53"/>
      <c r="J3" s="1"/>
      <c r="K3" s="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>
      <c r="A4" s="1"/>
      <c r="B4" s="1"/>
      <c r="C4" s="1"/>
      <c r="D4" s="1"/>
      <c r="E4" s="19"/>
      <c r="F4" s="19"/>
      <c r="G4" s="19"/>
      <c r="H4" s="19"/>
      <c r="I4" s="1"/>
      <c r="J4" s="1"/>
      <c r="K4" s="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8">
      <c r="A5" s="7" t="s">
        <v>534</v>
      </c>
      <c r="B5" s="1"/>
      <c r="C5" s="1"/>
      <c r="D5" s="1"/>
      <c r="E5" s="294" t="s">
        <v>9</v>
      </c>
      <c r="F5" s="295" t="s">
        <v>88</v>
      </c>
      <c r="G5" s="294" t="s">
        <v>25</v>
      </c>
      <c r="H5" s="294" t="s">
        <v>434</v>
      </c>
      <c r="I5" s="296" t="s">
        <v>214</v>
      </c>
      <c r="J5" s="1"/>
      <c r="K5" s="1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2.75" customHeight="1">
      <c r="A6" s="433" t="s">
        <v>510</v>
      </c>
      <c r="B6" s="434"/>
      <c r="C6" s="434"/>
      <c r="D6" s="435"/>
      <c r="E6" s="442">
        <v>48</v>
      </c>
      <c r="F6" s="445">
        <v>290</v>
      </c>
      <c r="G6" s="448"/>
      <c r="H6" s="412"/>
      <c r="I6" s="417">
        <f>IF(G6=" ",0,G6*E6)+IF(H6=" ",0,H6*F6)</f>
        <v>0</v>
      </c>
      <c r="J6" s="1"/>
      <c r="K6" s="1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>
      <c r="A7" s="436"/>
      <c r="B7" s="437"/>
      <c r="C7" s="437"/>
      <c r="D7" s="438"/>
      <c r="E7" s="443"/>
      <c r="F7" s="446"/>
      <c r="G7" s="449"/>
      <c r="H7" s="412"/>
      <c r="I7" s="417"/>
      <c r="J7" s="1"/>
      <c r="K7" s="1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>
      <c r="A8" s="439"/>
      <c r="B8" s="440"/>
      <c r="C8" s="440"/>
      <c r="D8" s="441"/>
      <c r="E8" s="444"/>
      <c r="F8" s="447"/>
      <c r="G8" s="450"/>
      <c r="H8" s="412"/>
      <c r="I8" s="417"/>
      <c r="J8" s="1"/>
      <c r="K8" s="1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>
      <c r="A9" s="45"/>
      <c r="B9" s="45"/>
      <c r="C9" s="45"/>
      <c r="D9" s="45"/>
      <c r="E9" s="52"/>
      <c r="F9" s="52"/>
      <c r="G9" s="61"/>
      <c r="H9" s="61"/>
      <c r="I9" s="45"/>
      <c r="J9" s="1"/>
      <c r="K9" s="1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>
      <c r="A10" s="113" t="s">
        <v>13</v>
      </c>
      <c r="B10" s="45"/>
      <c r="C10" s="45"/>
      <c r="D10" s="45"/>
      <c r="E10" s="45"/>
      <c r="F10" s="45"/>
      <c r="G10" s="61"/>
      <c r="H10" s="61"/>
      <c r="I10" s="45"/>
      <c r="J10" s="1"/>
      <c r="K10" s="1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spans="1:23">
      <c r="A11" s="119" t="s">
        <v>17</v>
      </c>
      <c r="B11" s="59"/>
      <c r="C11" s="59"/>
      <c r="D11" s="59"/>
      <c r="E11" s="110">
        <v>25</v>
      </c>
      <c r="F11" s="111" t="s">
        <v>2</v>
      </c>
      <c r="G11" s="108"/>
      <c r="H11" s="158" t="s">
        <v>2</v>
      </c>
      <c r="I11" s="109">
        <f>IF(G11=" ",0,G11*E11)</f>
        <v>0</v>
      </c>
      <c r="J11" s="1"/>
      <c r="K11" s="1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ht="18" customHeight="1" thickBot="1">
      <c r="A12" s="60"/>
      <c r="B12" s="45"/>
      <c r="C12" s="45"/>
      <c r="D12" s="45"/>
      <c r="E12" s="50"/>
      <c r="F12" s="54"/>
      <c r="G12" s="61"/>
      <c r="H12" s="61"/>
      <c r="I12" s="56"/>
      <c r="J12" s="1"/>
      <c r="K12" s="1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3" ht="15.75" thickBot="1">
      <c r="A13" s="45"/>
      <c r="B13" s="45"/>
      <c r="C13" s="45"/>
      <c r="D13" s="45"/>
      <c r="E13" s="45"/>
      <c r="F13" s="45"/>
      <c r="G13" s="52"/>
      <c r="H13" s="62"/>
      <c r="I13" s="298" t="s">
        <v>214</v>
      </c>
      <c r="J13" s="1"/>
      <c r="K13" s="1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spans="1:23" ht="16.5" thickBot="1">
      <c r="A14" s="63" t="s">
        <v>562</v>
      </c>
      <c r="B14" s="64"/>
      <c r="C14" s="64"/>
      <c r="D14" s="64"/>
      <c r="E14" s="64"/>
      <c r="F14" s="64"/>
      <c r="G14" s="65"/>
      <c r="H14" s="66"/>
      <c r="I14" s="67">
        <f>SUM(I6:I11)</f>
        <v>0</v>
      </c>
      <c r="J14" s="1"/>
      <c r="K14" s="1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3">
      <c r="A15" s="1"/>
      <c r="B15" s="1"/>
      <c r="C15" s="1"/>
      <c r="D15" s="1"/>
      <c r="E15" s="27"/>
      <c r="F15" s="27"/>
      <c r="G15" s="19"/>
      <c r="H15" s="19"/>
      <c r="I15" s="1"/>
      <c r="J15" s="1"/>
      <c r="K15" s="1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3">
      <c r="A16" s="1"/>
      <c r="B16" s="1"/>
      <c r="C16" s="1"/>
      <c r="D16" s="1"/>
      <c r="E16" s="19"/>
      <c r="F16" s="19"/>
      <c r="G16" s="19"/>
      <c r="H16" s="19"/>
      <c r="I16" s="1"/>
      <c r="J16" s="1"/>
      <c r="K16" s="1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>
      <c r="A17" s="1"/>
      <c r="B17" s="1"/>
      <c r="C17" s="1"/>
      <c r="D17" s="1"/>
      <c r="E17" s="19"/>
      <c r="F17" s="19"/>
      <c r="G17" s="19"/>
      <c r="H17" s="19"/>
      <c r="I17" s="1"/>
      <c r="J17" s="1"/>
      <c r="K17" s="1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>
      <c r="A18" s="1"/>
      <c r="B18" s="1"/>
      <c r="C18" s="1"/>
      <c r="D18" s="1"/>
      <c r="E18" s="19"/>
      <c r="F18" s="19"/>
      <c r="G18" s="19"/>
      <c r="H18" s="19"/>
      <c r="I18" s="1"/>
      <c r="J18" s="1"/>
      <c r="K18" s="1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>
      <c r="A19" s="45"/>
      <c r="B19" s="45"/>
      <c r="C19" s="45"/>
      <c r="D19" s="45"/>
      <c r="E19" s="52"/>
      <c r="F19" s="52"/>
      <c r="G19" s="52"/>
      <c r="H19" s="52"/>
      <c r="I19" s="45"/>
      <c r="J19" s="45"/>
      <c r="K19" s="45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</row>
    <row r="31" spans="1:2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pans="1:2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</row>
    <row r="33" spans="1:2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</row>
    <row r="34" spans="1:2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</row>
    <row r="35" spans="1:2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pans="1:2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pans="1:2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pans="1:2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2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1:2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2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</row>
    <row r="45" spans="1:2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2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</row>
    <row r="47" spans="1:2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</row>
    <row r="49" spans="1:23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</row>
    <row r="50" spans="1:2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</row>
  </sheetData>
  <mergeCells count="7">
    <mergeCell ref="I6:I8"/>
    <mergeCell ref="A1:I1"/>
    <mergeCell ref="A6:D8"/>
    <mergeCell ref="E6:E8"/>
    <mergeCell ref="F6:F8"/>
    <mergeCell ref="G6:G8"/>
    <mergeCell ref="H6:H8"/>
  </mergeCells>
  <pageMargins left="0.7" right="0.7" top="0.75" bottom="0.75" header="0.3" footer="0.3"/>
  <pageSetup paperSize="9" orientation="landscape" horizontalDpi="4294967295" verticalDpi="4294967295" r:id="rId1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1"/>
  <dimension ref="A1:I33"/>
  <sheetViews>
    <sheetView view="pageBreakPreview" zoomScaleNormal="100" zoomScaleSheetLayoutView="100" workbookViewId="0">
      <selection activeCell="J38" sqref="J38"/>
    </sheetView>
  </sheetViews>
  <sheetFormatPr defaultColWidth="9.140625" defaultRowHeight="12.75"/>
  <cols>
    <col min="1" max="1" width="42.28515625" style="1" customWidth="1"/>
    <col min="2" max="2" width="16.28515625" style="1" customWidth="1"/>
    <col min="3" max="3" width="25.5703125" style="1" customWidth="1"/>
    <col min="4" max="4" width="21.28515625" style="1" customWidth="1"/>
    <col min="5" max="5" width="23.7109375" style="1" bestFit="1" customWidth="1"/>
    <col min="6" max="16384" width="9.140625" style="1"/>
  </cols>
  <sheetData>
    <row r="1" spans="1:4" ht="18.75">
      <c r="A1" s="451" t="s">
        <v>545</v>
      </c>
      <c r="B1" s="451"/>
      <c r="C1" s="451"/>
      <c r="D1" s="7"/>
    </row>
    <row r="2" spans="1:4">
      <c r="A2" s="2" t="s">
        <v>109</v>
      </c>
      <c r="B2" s="2" t="s">
        <v>107</v>
      </c>
    </row>
    <row r="3" spans="1:4">
      <c r="A3" s="3">
        <f>'podatki produkcije'!B6</f>
        <v>0</v>
      </c>
      <c r="B3" s="3">
        <f>'podatki produkcije'!B10</f>
        <v>0</v>
      </c>
    </row>
    <row r="4" spans="1:4">
      <c r="A4" s="2" t="s">
        <v>108</v>
      </c>
    </row>
    <row r="5" spans="1:4" ht="13.5" thickBot="1">
      <c r="A5" s="3">
        <f>'podatki produkcije'!B8</f>
        <v>0</v>
      </c>
      <c r="B5" s="3"/>
    </row>
    <row r="6" spans="1:4" ht="21.75" customHeight="1" thickBot="1">
      <c r="C6" s="291" t="s">
        <v>92</v>
      </c>
    </row>
    <row r="7" spans="1:4" ht="15.95" customHeight="1" thickBot="1">
      <c r="A7" s="6" t="s">
        <v>8</v>
      </c>
      <c r="B7" s="5"/>
      <c r="C7" s="10">
        <f>'ateljeji in prod. prostori'!J94</f>
        <v>0</v>
      </c>
    </row>
    <row r="8" spans="1:4" ht="15.95" customHeight="1" thickBot="1">
      <c r="A8" s="6" t="s">
        <v>219</v>
      </c>
      <c r="B8" s="5"/>
      <c r="C8" s="10">
        <f>'tehnično osebje'!I13</f>
        <v>0</v>
      </c>
    </row>
    <row r="9" spans="1:4" ht="15.95" customHeight="1" thickBot="1">
      <c r="A9" s="6" t="s">
        <v>215</v>
      </c>
      <c r="B9" s="5"/>
      <c r="C9" s="10">
        <f>'snemalna tehnika'!J227</f>
        <v>0</v>
      </c>
    </row>
    <row r="10" spans="1:4" ht="15.95" customHeight="1" thickBot="1">
      <c r="A10" s="6" t="s">
        <v>114</v>
      </c>
      <c r="B10" s="5"/>
      <c r="C10" s="11">
        <f>'svetlobna tehnika'!J301</f>
        <v>0</v>
      </c>
    </row>
    <row r="11" spans="1:4" ht="15.95" customHeight="1" thickBot="1">
      <c r="A11" s="6" t="s">
        <v>217</v>
      </c>
      <c r="B11" s="5"/>
      <c r="C11" s="10">
        <f>'scenska tehnika'!J82</f>
        <v>0</v>
      </c>
    </row>
    <row r="12" spans="1:4" ht="15.95" customHeight="1" thickBot="1">
      <c r="A12" s="6" t="s">
        <v>5</v>
      </c>
      <c r="B12" s="5"/>
      <c r="C12" s="11">
        <f>'tonska tehnika'!J64</f>
        <v>0</v>
      </c>
    </row>
    <row r="13" spans="1:4" ht="15.95" customHeight="1" thickBot="1">
      <c r="A13" s="6" t="s">
        <v>6</v>
      </c>
      <c r="B13" s="5"/>
      <c r="C13" s="11">
        <f>garderoba!J33</f>
        <v>0</v>
      </c>
    </row>
    <row r="14" spans="1:4" ht="15.95" customHeight="1" thickBot="1">
      <c r="A14" s="6" t="s">
        <v>7</v>
      </c>
      <c r="B14" s="5"/>
      <c r="C14" s="11">
        <f>rekviziti!J30</f>
        <v>0</v>
      </c>
    </row>
    <row r="15" spans="1:4" ht="15.95" customHeight="1" thickBot="1">
      <c r="A15" s="6" t="s">
        <v>4</v>
      </c>
      <c r="B15" s="5"/>
      <c r="C15" s="11">
        <f>'video postprodukcija'!I85</f>
        <v>0</v>
      </c>
    </row>
    <row r="16" spans="1:4" ht="15.95" customHeight="1" thickBot="1">
      <c r="A16" s="6" t="s">
        <v>3</v>
      </c>
      <c r="B16" s="5"/>
      <c r="C16" s="11">
        <f>'avdio postprodukcija'!J26</f>
        <v>0</v>
      </c>
    </row>
    <row r="17" spans="1:9" ht="15.95" customHeight="1" thickBot="1">
      <c r="A17" s="6" t="s">
        <v>565</v>
      </c>
      <c r="B17" s="5"/>
      <c r="C17" s="11">
        <f>'projekcijska dvorana'!I14</f>
        <v>0</v>
      </c>
    </row>
    <row r="18" spans="1:9" ht="15.95" customHeight="1" thickBot="1"/>
    <row r="19" spans="1:9" ht="15.95" customHeight="1" thickBot="1">
      <c r="A19" s="292" t="s">
        <v>214</v>
      </c>
      <c r="B19" s="293"/>
      <c r="C19" s="67">
        <f>SUM(C7:C17)</f>
        <v>0</v>
      </c>
    </row>
    <row r="20" spans="1:9" ht="44.25" customHeight="1">
      <c r="A20" s="453" t="s">
        <v>566</v>
      </c>
      <c r="B20" s="453"/>
      <c r="C20" s="453"/>
      <c r="E20" s="164"/>
      <c r="F20" s="164"/>
      <c r="G20" s="164"/>
      <c r="H20" s="164"/>
      <c r="I20" s="164"/>
    </row>
    <row r="21" spans="1:9" ht="12.75" customHeight="1">
      <c r="A21" s="454" t="s">
        <v>714</v>
      </c>
      <c r="B21" s="454"/>
      <c r="C21" s="454"/>
      <c r="D21" s="41"/>
      <c r="E21" s="41"/>
    </row>
    <row r="22" spans="1:9" ht="12.75" customHeight="1">
      <c r="A22" s="454"/>
      <c r="B22" s="454"/>
      <c r="C22" s="454"/>
      <c r="D22" s="41"/>
      <c r="E22" s="41"/>
    </row>
    <row r="23" spans="1:9">
      <c r="A23" s="41"/>
      <c r="B23" s="41"/>
      <c r="C23" s="41"/>
      <c r="D23" s="41"/>
      <c r="E23" s="41"/>
    </row>
    <row r="25" spans="1:9">
      <c r="A25" s="4"/>
      <c r="B25" s="4"/>
      <c r="C25" s="4"/>
    </row>
    <row r="26" spans="1:9">
      <c r="A26" s="9"/>
      <c r="B26" s="9"/>
      <c r="C26" s="9"/>
    </row>
    <row r="27" spans="1:9" s="3" customFormat="1">
      <c r="A27" s="452"/>
      <c r="B27" s="452"/>
      <c r="C27" s="452"/>
    </row>
    <row r="28" spans="1:9" s="3" customFormat="1">
      <c r="A28" s="2"/>
      <c r="B28" s="2"/>
      <c r="C28" s="2"/>
      <c r="D28" s="8"/>
    </row>
    <row r="29" spans="1:9" s="3" customFormat="1" ht="15.75" customHeight="1">
      <c r="A29" s="1"/>
      <c r="B29" s="1"/>
      <c r="C29" s="1"/>
      <c r="D29" s="9"/>
    </row>
    <row r="30" spans="1:9" s="3" customFormat="1" ht="14.25" customHeight="1">
      <c r="A30" s="1"/>
      <c r="B30" s="1"/>
      <c r="C30" s="1"/>
      <c r="D30" s="8"/>
    </row>
    <row r="31" spans="1:9" s="3" customFormat="1" ht="15" customHeight="1">
      <c r="A31" s="1"/>
      <c r="B31" s="1"/>
      <c r="C31" s="1"/>
      <c r="D31" s="9"/>
    </row>
    <row r="32" spans="1:9" s="3" customFormat="1">
      <c r="A32" s="1"/>
      <c r="B32" s="1"/>
      <c r="C32" s="1"/>
      <c r="D32" s="2"/>
    </row>
    <row r="33" spans="4:4">
      <c r="D33" s="2"/>
    </row>
  </sheetData>
  <sheetProtection selectLockedCells="1"/>
  <mergeCells count="4">
    <mergeCell ref="A1:C1"/>
    <mergeCell ref="A27:C27"/>
    <mergeCell ref="A20:C20"/>
    <mergeCell ref="A21:C22"/>
  </mergeCells>
  <phoneticPr fontId="1" type="noConversion"/>
  <pageMargins left="0.78740157480314965" right="0.75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G20"/>
  <sheetViews>
    <sheetView view="pageBreakPreview" zoomScaleNormal="100" zoomScaleSheetLayoutView="100" workbookViewId="0">
      <selection activeCell="B6" sqref="B6:C10"/>
    </sheetView>
  </sheetViews>
  <sheetFormatPr defaultColWidth="11.42578125" defaultRowHeight="12.75"/>
  <cols>
    <col min="1" max="1" width="34.140625" style="3" customWidth="1"/>
    <col min="2" max="2" width="9.85546875" style="3" customWidth="1"/>
    <col min="3" max="3" width="26.5703125" style="3" customWidth="1"/>
    <col min="4" max="4" width="11.42578125" style="3" customWidth="1"/>
    <col min="5" max="5" width="13" style="3" customWidth="1"/>
    <col min="6" max="6" width="9" style="3" customWidth="1"/>
    <col min="7" max="7" width="11.5703125" style="3" customWidth="1"/>
    <col min="8" max="16384" width="11.42578125" style="3"/>
  </cols>
  <sheetData>
    <row r="1" spans="1:7" s="1" customFormat="1" ht="18.75">
      <c r="A1" s="396" t="s">
        <v>547</v>
      </c>
      <c r="B1" s="396"/>
      <c r="C1" s="396"/>
      <c r="D1" s="396"/>
      <c r="E1" s="396"/>
      <c r="F1" s="396"/>
      <c r="G1" s="396"/>
    </row>
    <row r="2" spans="1:7" s="1" customFormat="1" ht="18.75">
      <c r="A2" s="89"/>
      <c r="B2" s="89"/>
      <c r="C2" s="89"/>
      <c r="D2" s="89"/>
      <c r="E2" s="89"/>
      <c r="F2" s="89"/>
      <c r="G2" s="89"/>
    </row>
    <row r="3" spans="1:7" s="1" customFormat="1">
      <c r="A3" s="90" t="s">
        <v>113</v>
      </c>
      <c r="B3" s="91"/>
      <c r="C3" s="91"/>
      <c r="D3" s="91"/>
      <c r="E3" s="91"/>
      <c r="F3" s="91"/>
      <c r="G3" s="92"/>
    </row>
    <row r="4" spans="1:7">
      <c r="A4" s="93"/>
      <c r="B4" s="81"/>
      <c r="C4" s="81"/>
      <c r="D4" s="81"/>
      <c r="E4" s="81"/>
      <c r="F4" s="81"/>
      <c r="G4" s="94">
        <f ca="1">TODAY()</f>
        <v>45910</v>
      </c>
    </row>
    <row r="5" spans="1:7">
      <c r="A5" s="93"/>
      <c r="B5" s="81"/>
      <c r="C5" s="81"/>
      <c r="D5" s="81"/>
      <c r="E5" s="81"/>
      <c r="F5" s="81"/>
      <c r="G5" s="95"/>
    </row>
    <row r="6" spans="1:7" ht="15">
      <c r="A6" s="105" t="s">
        <v>145</v>
      </c>
      <c r="B6" s="397"/>
      <c r="C6" s="397"/>
      <c r="D6" s="96"/>
      <c r="E6" s="96"/>
      <c r="F6" s="96"/>
      <c r="G6" s="95"/>
    </row>
    <row r="7" spans="1:7" ht="15">
      <c r="A7" s="97"/>
      <c r="B7" s="98"/>
      <c r="C7" s="81"/>
      <c r="D7" s="81"/>
      <c r="E7" s="81"/>
      <c r="F7" s="81"/>
      <c r="G7" s="95"/>
    </row>
    <row r="8" spans="1:7" ht="15">
      <c r="A8" s="105" t="s">
        <v>111</v>
      </c>
      <c r="B8" s="397"/>
      <c r="C8" s="397"/>
      <c r="D8" s="96"/>
      <c r="E8" s="96"/>
      <c r="F8" s="96"/>
      <c r="G8" s="95"/>
    </row>
    <row r="9" spans="1:7" ht="15">
      <c r="A9" s="99"/>
      <c r="B9" s="98"/>
      <c r="C9" s="81"/>
      <c r="D9" s="81"/>
      <c r="E9" s="81"/>
      <c r="F9" s="81"/>
      <c r="G9" s="95"/>
    </row>
    <row r="10" spans="1:7" ht="15">
      <c r="A10" s="105" t="s">
        <v>112</v>
      </c>
      <c r="B10" s="397"/>
      <c r="C10" s="397"/>
      <c r="D10" s="96"/>
      <c r="E10" s="96"/>
      <c r="F10" s="96"/>
      <c r="G10" s="95"/>
    </row>
    <row r="11" spans="1:7" ht="15">
      <c r="A11" s="100"/>
      <c r="B11" s="101"/>
      <c r="C11" s="96"/>
      <c r="D11" s="96"/>
      <c r="E11" s="96"/>
      <c r="F11" s="96"/>
      <c r="G11" s="102"/>
    </row>
    <row r="12" spans="1:7" ht="15">
      <c r="A12" s="77"/>
      <c r="B12" s="103"/>
      <c r="C12" s="81"/>
      <c r="D12" s="81"/>
      <c r="E12" s="81"/>
      <c r="F12" s="81"/>
      <c r="G12" s="81"/>
    </row>
    <row r="13" spans="1:7">
      <c r="A13" s="45" t="s">
        <v>228</v>
      </c>
      <c r="B13" s="103"/>
      <c r="C13" s="81"/>
      <c r="D13" s="81"/>
      <c r="E13" s="81"/>
      <c r="F13" s="81"/>
      <c r="G13" s="81"/>
    </row>
    <row r="14" spans="1:7">
      <c r="A14" s="81"/>
      <c r="B14" s="98"/>
      <c r="C14" s="81"/>
      <c r="D14" s="81"/>
      <c r="E14" s="81"/>
      <c r="F14" s="81"/>
      <c r="G14" s="81"/>
    </row>
    <row r="15" spans="1:7" ht="15">
      <c r="A15" s="77" t="s">
        <v>229</v>
      </c>
      <c r="B15" s="104"/>
      <c r="C15" s="96"/>
      <c r="D15" s="96"/>
      <c r="E15" s="96"/>
      <c r="F15" s="96"/>
      <c r="G15" s="96"/>
    </row>
    <row r="16" spans="1:7" ht="15">
      <c r="A16" s="77" t="s">
        <v>230</v>
      </c>
      <c r="B16" s="104"/>
      <c r="C16" s="96"/>
      <c r="D16" s="96"/>
      <c r="E16" s="96"/>
      <c r="F16" s="96"/>
      <c r="G16" s="96"/>
    </row>
    <row r="17" spans="1:7" ht="15">
      <c r="A17" s="77" t="s">
        <v>231</v>
      </c>
      <c r="B17" s="104"/>
      <c r="C17" s="96"/>
      <c r="D17" s="96"/>
      <c r="E17" s="96"/>
      <c r="F17" s="96"/>
      <c r="G17" s="96"/>
    </row>
    <row r="18" spans="1:7" ht="15">
      <c r="A18" s="77" t="s">
        <v>232</v>
      </c>
      <c r="B18" s="104"/>
      <c r="C18" s="96"/>
      <c r="D18" s="96"/>
      <c r="E18" s="96"/>
      <c r="F18" s="96"/>
      <c r="G18" s="96"/>
    </row>
    <row r="19" spans="1:7" ht="15">
      <c r="A19" s="77" t="s">
        <v>233</v>
      </c>
      <c r="B19" s="104"/>
      <c r="C19" s="96"/>
      <c r="D19" s="96"/>
      <c r="E19" s="96"/>
      <c r="F19" s="96"/>
      <c r="G19" s="96"/>
    </row>
    <row r="20" spans="1:7">
      <c r="A20" s="81"/>
      <c r="B20" s="81"/>
      <c r="C20" s="81"/>
      <c r="D20" s="81"/>
      <c r="E20" s="81"/>
      <c r="F20" s="81"/>
      <c r="G20" s="81"/>
    </row>
  </sheetData>
  <sheetProtection selectLockedCells="1"/>
  <mergeCells count="4">
    <mergeCell ref="A1:G1"/>
    <mergeCell ref="B6:C6"/>
    <mergeCell ref="B8:C8"/>
    <mergeCell ref="B10:C10"/>
  </mergeCells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9"/>
  <dimension ref="A1:L108"/>
  <sheetViews>
    <sheetView view="pageBreakPreview" zoomScaleNormal="100" zoomScaleSheetLayoutView="100" workbookViewId="0">
      <selection activeCell="I7" sqref="I7"/>
    </sheetView>
  </sheetViews>
  <sheetFormatPr defaultColWidth="9.140625" defaultRowHeight="12.75"/>
  <cols>
    <col min="1" max="1" width="9.140625" style="165"/>
    <col min="2" max="2" width="8.5703125" style="165" customWidth="1"/>
    <col min="3" max="6" width="9.140625" style="165"/>
    <col min="7" max="7" width="6.28515625" style="165" customWidth="1"/>
    <col min="8" max="8" width="12.28515625" style="165" customWidth="1"/>
    <col min="9" max="9" width="12" style="168" customWidth="1"/>
    <col min="10" max="10" width="18.85546875" style="168" customWidth="1"/>
    <col min="11" max="16384" width="9.140625" style="165"/>
  </cols>
  <sheetData>
    <row r="1" spans="1:12" ht="20.25" customHeight="1">
      <c r="A1" s="396" t="s">
        <v>548</v>
      </c>
      <c r="B1" s="396"/>
      <c r="C1" s="396"/>
      <c r="D1" s="396"/>
      <c r="E1" s="396"/>
      <c r="F1" s="396"/>
      <c r="G1" s="396"/>
      <c r="H1" s="396"/>
      <c r="I1" s="396"/>
      <c r="J1" s="396"/>
      <c r="K1" s="174"/>
      <c r="L1" s="45"/>
    </row>
    <row r="2" spans="1:12" ht="8.25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4"/>
      <c r="L2" s="45"/>
    </row>
    <row r="3" spans="1:12" ht="14.25" customHeight="1">
      <c r="A3" s="60" t="s">
        <v>109</v>
      </c>
      <c r="B3" s="45"/>
      <c r="C3" s="45"/>
      <c r="D3" s="45"/>
      <c r="E3" s="60" t="s">
        <v>108</v>
      </c>
      <c r="F3" s="45"/>
      <c r="G3" s="45"/>
      <c r="H3" s="176"/>
      <c r="I3" s="54" t="s">
        <v>107</v>
      </c>
      <c r="J3" s="52"/>
      <c r="K3" s="45"/>
      <c r="L3" s="45"/>
    </row>
    <row r="4" spans="1:12" ht="18.75" customHeight="1">
      <c r="A4" s="177">
        <f>'podatki produkcije'!B6</f>
        <v>0</v>
      </c>
      <c r="B4" s="45"/>
      <c r="C4" s="135"/>
      <c r="D4" s="135"/>
      <c r="E4" s="177">
        <f>'podatki produkcije'!B8</f>
        <v>0</v>
      </c>
      <c r="F4" s="45"/>
      <c r="G4" s="135"/>
      <c r="H4" s="178"/>
      <c r="I4" s="179">
        <f>'podatki produkcije'!B10</f>
        <v>0</v>
      </c>
      <c r="J4" s="52"/>
      <c r="K4" s="45"/>
      <c r="L4" s="45"/>
    </row>
    <row r="5" spans="1:12" ht="12.75" customHeight="1">
      <c r="A5" s="174"/>
      <c r="B5" s="45"/>
      <c r="C5" s="45"/>
      <c r="D5" s="45"/>
      <c r="E5" s="45"/>
      <c r="F5" s="45"/>
      <c r="G5" s="45"/>
      <c r="H5" s="398" t="s">
        <v>712</v>
      </c>
      <c r="I5" s="398" t="s">
        <v>234</v>
      </c>
      <c r="J5" s="400" t="s">
        <v>564</v>
      </c>
      <c r="K5" s="45"/>
      <c r="L5" s="45"/>
    </row>
    <row r="6" spans="1:12" ht="28.5" customHeight="1">
      <c r="A6" s="174"/>
      <c r="B6" s="45"/>
      <c r="C6" s="45"/>
      <c r="D6" s="45"/>
      <c r="E6" s="45"/>
      <c r="F6" s="45"/>
      <c r="G6" s="45"/>
      <c r="H6" s="399"/>
      <c r="I6" s="399"/>
      <c r="J6" s="401"/>
      <c r="K6" s="45"/>
      <c r="L6" s="45"/>
    </row>
    <row r="7" spans="1:12" ht="15.75">
      <c r="A7" s="106" t="s">
        <v>40</v>
      </c>
      <c r="B7" s="59"/>
      <c r="C7" s="180"/>
      <c r="D7" s="107" t="s">
        <v>275</v>
      </c>
      <c r="E7" s="107"/>
      <c r="F7" s="180"/>
      <c r="G7" s="181"/>
      <c r="H7" s="182">
        <v>700</v>
      </c>
      <c r="I7" s="108"/>
      <c r="J7" s="183">
        <f>IF(I7=" ",0,I7*H7)</f>
        <v>0</v>
      </c>
      <c r="K7" s="45"/>
      <c r="L7" s="45"/>
    </row>
    <row r="8" spans="1:12" ht="15.75">
      <c r="A8" s="106" t="s">
        <v>40</v>
      </c>
      <c r="B8" s="59"/>
      <c r="C8" s="180"/>
      <c r="D8" s="107" t="s">
        <v>276</v>
      </c>
      <c r="E8" s="107"/>
      <c r="F8" s="180"/>
      <c r="G8" s="181"/>
      <c r="H8" s="182">
        <v>350</v>
      </c>
      <c r="I8" s="108"/>
      <c r="J8" s="183">
        <f>IF(I8=" ",0,I8*H8)</f>
        <v>0</v>
      </c>
      <c r="K8" s="45"/>
      <c r="L8" s="45"/>
    </row>
    <row r="9" spans="1:12" ht="9.75" customHeight="1">
      <c r="A9" s="184"/>
      <c r="B9" s="59"/>
      <c r="C9" s="180"/>
      <c r="D9" s="107"/>
      <c r="E9" s="107"/>
      <c r="F9" s="180"/>
      <c r="G9" s="181"/>
      <c r="H9" s="185"/>
      <c r="I9" s="186"/>
      <c r="J9" s="187"/>
      <c r="K9" s="45"/>
      <c r="L9" s="45"/>
    </row>
    <row r="10" spans="1:12" ht="15.75">
      <c r="A10" s="106" t="s">
        <v>41</v>
      </c>
      <c r="B10" s="59"/>
      <c r="C10" s="59"/>
      <c r="D10" s="107" t="s">
        <v>275</v>
      </c>
      <c r="E10" s="107"/>
      <c r="F10" s="59"/>
      <c r="G10" s="181"/>
      <c r="H10" s="188">
        <v>400</v>
      </c>
      <c r="I10" s="108"/>
      <c r="J10" s="183">
        <f>IF(I10=" ",0,I10*H10)</f>
        <v>0</v>
      </c>
      <c r="K10" s="45"/>
      <c r="L10" s="45"/>
    </row>
    <row r="11" spans="1:12" ht="15.75">
      <c r="A11" s="106" t="s">
        <v>41</v>
      </c>
      <c r="B11" s="59"/>
      <c r="C11" s="59"/>
      <c r="D11" s="107" t="s">
        <v>276</v>
      </c>
      <c r="E11" s="107"/>
      <c r="F11" s="59"/>
      <c r="G11" s="181"/>
      <c r="H11" s="188">
        <v>200</v>
      </c>
      <c r="I11" s="108"/>
      <c r="J11" s="183">
        <f>IF(I11=" ",0,I11*H11)</f>
        <v>0</v>
      </c>
      <c r="K11" s="45"/>
      <c r="L11" s="45"/>
    </row>
    <row r="12" spans="1:12" ht="15" customHeight="1">
      <c r="A12" s="60"/>
      <c r="B12" s="45"/>
      <c r="C12" s="189"/>
      <c r="D12" s="190"/>
      <c r="E12" s="190"/>
      <c r="F12" s="190"/>
      <c r="G12" s="45"/>
      <c r="H12" s="45"/>
      <c r="I12" s="191"/>
      <c r="J12" s="192"/>
      <c r="K12" s="45"/>
      <c r="L12" s="45"/>
    </row>
    <row r="13" spans="1:12" ht="14.25" customHeight="1">
      <c r="A13" s="113" t="s">
        <v>51</v>
      </c>
      <c r="B13" s="45"/>
      <c r="C13" s="189"/>
      <c r="D13" s="190"/>
      <c r="E13" s="190"/>
      <c r="F13" s="190"/>
      <c r="G13" s="52"/>
      <c r="H13" s="53"/>
      <c r="I13" s="191"/>
      <c r="J13" s="52"/>
      <c r="K13" s="45"/>
      <c r="L13" s="45"/>
    </row>
    <row r="14" spans="1:12">
      <c r="A14" s="68" t="s">
        <v>522</v>
      </c>
      <c r="B14" s="59"/>
      <c r="C14" s="180"/>
      <c r="D14" s="193"/>
      <c r="E14" s="193"/>
      <c r="F14" s="193"/>
      <c r="G14" s="181"/>
      <c r="H14" s="188">
        <v>62</v>
      </c>
      <c r="I14" s="108"/>
      <c r="J14" s="183">
        <f>IF(I14=" ",0,I14*H14)</f>
        <v>0</v>
      </c>
      <c r="K14" s="45"/>
      <c r="L14" s="45"/>
    </row>
    <row r="15" spans="1:12">
      <c r="A15" s="68" t="s">
        <v>523</v>
      </c>
      <c r="B15" s="59"/>
      <c r="C15" s="180"/>
      <c r="D15" s="193"/>
      <c r="E15" s="193"/>
      <c r="F15" s="193"/>
      <c r="G15" s="181"/>
      <c r="H15" s="188">
        <v>14</v>
      </c>
      <c r="I15" s="108"/>
      <c r="J15" s="183">
        <f>IF(I15=" ",0,I15*H15)</f>
        <v>0</v>
      </c>
      <c r="K15" s="45"/>
      <c r="L15" s="45"/>
    </row>
    <row r="16" spans="1:12">
      <c r="A16" s="68" t="s">
        <v>440</v>
      </c>
      <c r="B16" s="59"/>
      <c r="C16" s="180"/>
      <c r="D16" s="193"/>
      <c r="E16" s="193"/>
      <c r="F16" s="193"/>
      <c r="G16" s="194"/>
      <c r="H16" s="188">
        <v>3</v>
      </c>
      <c r="I16" s="108"/>
      <c r="J16" s="183">
        <f>IF(I16=" ",0,I16*H16)</f>
        <v>0</v>
      </c>
      <c r="K16" s="45"/>
      <c r="L16" s="45"/>
    </row>
    <row r="17" spans="1:12">
      <c r="A17" s="68" t="s">
        <v>485</v>
      </c>
      <c r="B17" s="59"/>
      <c r="C17" s="180"/>
      <c r="D17" s="193"/>
      <c r="E17" s="193"/>
      <c r="F17" s="193"/>
      <c r="G17" s="194"/>
      <c r="H17" s="188">
        <v>5</v>
      </c>
      <c r="I17" s="108"/>
      <c r="J17" s="183">
        <f>IF(I17=" ",0,I17*H17)</f>
        <v>0</v>
      </c>
      <c r="K17" s="45"/>
      <c r="L17" s="45"/>
    </row>
    <row r="18" spans="1:12">
      <c r="A18" s="68" t="s">
        <v>486</v>
      </c>
      <c r="B18" s="59"/>
      <c r="C18" s="180"/>
      <c r="D18" s="193"/>
      <c r="E18" s="193"/>
      <c r="F18" s="193"/>
      <c r="G18" s="194"/>
      <c r="H18" s="188">
        <v>5</v>
      </c>
      <c r="I18" s="108"/>
      <c r="J18" s="183">
        <f>IF(I18=" ",0,I18*H18)</f>
        <v>0</v>
      </c>
      <c r="K18" s="45"/>
      <c r="L18" s="45"/>
    </row>
    <row r="19" spans="1:12" ht="14.25" customHeight="1">
      <c r="A19" s="60"/>
      <c r="B19" s="45"/>
      <c r="C19" s="189"/>
      <c r="D19" s="190"/>
      <c r="E19" s="190"/>
      <c r="F19" s="190"/>
      <c r="G19" s="54"/>
      <c r="H19" s="60"/>
      <c r="I19" s="55"/>
      <c r="J19" s="195"/>
      <c r="K19" s="45"/>
      <c r="L19" s="45"/>
    </row>
    <row r="20" spans="1:12" ht="15.75">
      <c r="A20" s="57" t="s">
        <v>52</v>
      </c>
      <c r="B20" s="196"/>
      <c r="C20" s="196"/>
      <c r="D20" s="196"/>
      <c r="E20" s="189"/>
      <c r="F20" s="189"/>
      <c r="G20" s="189"/>
      <c r="H20" s="60"/>
      <c r="I20" s="55"/>
      <c r="J20" s="197"/>
      <c r="K20" s="45"/>
      <c r="L20" s="45"/>
    </row>
    <row r="21" spans="1:12">
      <c r="A21" s="171" t="s">
        <v>710</v>
      </c>
      <c r="B21" s="286"/>
      <c r="C21" s="286"/>
      <c r="D21" s="59"/>
      <c r="E21" s="59"/>
      <c r="F21" s="59"/>
      <c r="G21" s="59"/>
      <c r="H21" s="110">
        <v>5</v>
      </c>
      <c r="I21" s="108"/>
      <c r="J21" s="183">
        <f t="shared" ref="J21" si="0">IF(I21=" ",0,I21*H21)</f>
        <v>0</v>
      </c>
      <c r="K21" s="45"/>
      <c r="L21" s="45"/>
    </row>
    <row r="22" spans="1:12">
      <c r="A22" s="68" t="s">
        <v>53</v>
      </c>
      <c r="B22" s="59"/>
      <c r="C22" s="59"/>
      <c r="D22" s="59"/>
      <c r="E22" s="59"/>
      <c r="F22" s="59"/>
      <c r="G22" s="59"/>
      <c r="H22" s="110">
        <v>30</v>
      </c>
      <c r="I22" s="108"/>
      <c r="J22" s="183">
        <f t="shared" ref="J22:J40" si="1">IF(I22=" ",0,I22*H22)</f>
        <v>0</v>
      </c>
      <c r="K22" s="45"/>
      <c r="L22" s="45"/>
    </row>
    <row r="23" spans="1:12">
      <c r="A23" s="68" t="s">
        <v>54</v>
      </c>
      <c r="B23" s="59"/>
      <c r="C23" s="59"/>
      <c r="D23" s="59"/>
      <c r="E23" s="59"/>
      <c r="F23" s="59"/>
      <c r="G23" s="59"/>
      <c r="H23" s="198">
        <v>28</v>
      </c>
      <c r="I23" s="108"/>
      <c r="J23" s="183">
        <f t="shared" si="1"/>
        <v>0</v>
      </c>
      <c r="K23" s="45"/>
      <c r="L23" s="45"/>
    </row>
    <row r="24" spans="1:12">
      <c r="A24" s="68" t="s">
        <v>55</v>
      </c>
      <c r="B24" s="59"/>
      <c r="C24" s="59"/>
      <c r="D24" s="59"/>
      <c r="E24" s="59"/>
      <c r="F24" s="59"/>
      <c r="G24" s="59"/>
      <c r="H24" s="110">
        <v>28</v>
      </c>
      <c r="I24" s="108"/>
      <c r="J24" s="183">
        <f t="shared" si="1"/>
        <v>0</v>
      </c>
      <c r="K24" s="45"/>
      <c r="L24" s="45"/>
    </row>
    <row r="25" spans="1:12">
      <c r="A25" s="68" t="s">
        <v>56</v>
      </c>
      <c r="B25" s="59"/>
      <c r="C25" s="59"/>
      <c r="D25" s="59"/>
      <c r="E25" s="59"/>
      <c r="F25" s="59"/>
      <c r="G25" s="59"/>
      <c r="H25" s="198">
        <v>23</v>
      </c>
      <c r="I25" s="108"/>
      <c r="J25" s="183">
        <f t="shared" si="1"/>
        <v>0</v>
      </c>
      <c r="K25" s="45"/>
      <c r="L25" s="45"/>
    </row>
    <row r="26" spans="1:12">
      <c r="A26" s="68" t="s">
        <v>57</v>
      </c>
      <c r="B26" s="59"/>
      <c r="C26" s="59"/>
      <c r="D26" s="59"/>
      <c r="E26" s="59"/>
      <c r="F26" s="59"/>
      <c r="G26" s="59"/>
      <c r="H26" s="110">
        <v>25</v>
      </c>
      <c r="I26" s="108"/>
      <c r="J26" s="183">
        <f t="shared" si="1"/>
        <v>0</v>
      </c>
      <c r="K26" s="45"/>
      <c r="L26" s="45"/>
    </row>
    <row r="27" spans="1:12">
      <c r="A27" s="68" t="s">
        <v>58</v>
      </c>
      <c r="B27" s="59"/>
      <c r="C27" s="59"/>
      <c r="D27" s="59"/>
      <c r="E27" s="59"/>
      <c r="F27" s="59"/>
      <c r="G27" s="59"/>
      <c r="H27" s="198">
        <v>6</v>
      </c>
      <c r="I27" s="108"/>
      <c r="J27" s="183">
        <f t="shared" si="1"/>
        <v>0</v>
      </c>
      <c r="K27" s="45"/>
      <c r="L27" s="45"/>
    </row>
    <row r="28" spans="1:12">
      <c r="A28" s="68" t="s">
        <v>59</v>
      </c>
      <c r="B28" s="59"/>
      <c r="C28" s="59"/>
      <c r="D28" s="59"/>
      <c r="E28" s="59"/>
      <c r="F28" s="59"/>
      <c r="G28" s="59"/>
      <c r="H28" s="110">
        <v>6</v>
      </c>
      <c r="I28" s="108"/>
      <c r="J28" s="183">
        <f t="shared" si="1"/>
        <v>0</v>
      </c>
      <c r="K28" s="45"/>
      <c r="L28" s="45"/>
    </row>
    <row r="29" spans="1:12">
      <c r="A29" s="68" t="s">
        <v>60</v>
      </c>
      <c r="B29" s="59"/>
      <c r="C29" s="59"/>
      <c r="D29" s="59"/>
      <c r="E29" s="59"/>
      <c r="F29" s="59"/>
      <c r="G29" s="59"/>
      <c r="H29" s="115">
        <v>11</v>
      </c>
      <c r="I29" s="108"/>
      <c r="J29" s="183">
        <f t="shared" si="1"/>
        <v>0</v>
      </c>
      <c r="K29" s="45"/>
      <c r="L29" s="45"/>
    </row>
    <row r="30" spans="1:12">
      <c r="A30" s="68" t="s">
        <v>221</v>
      </c>
      <c r="B30" s="59"/>
      <c r="C30" s="59"/>
      <c r="D30" s="59"/>
      <c r="E30" s="59"/>
      <c r="F30" s="59"/>
      <c r="G30" s="59"/>
      <c r="H30" s="110">
        <v>21</v>
      </c>
      <c r="I30" s="108"/>
      <c r="J30" s="183">
        <f t="shared" si="1"/>
        <v>0</v>
      </c>
      <c r="K30" s="45"/>
      <c r="L30" s="45"/>
    </row>
    <row r="31" spans="1:12">
      <c r="A31" s="68" t="s">
        <v>61</v>
      </c>
      <c r="B31" s="59"/>
      <c r="C31" s="59"/>
      <c r="D31" s="59"/>
      <c r="E31" s="59"/>
      <c r="F31" s="59"/>
      <c r="G31" s="59"/>
      <c r="H31" s="110">
        <v>6</v>
      </c>
      <c r="I31" s="108"/>
      <c r="J31" s="183">
        <f t="shared" si="1"/>
        <v>0</v>
      </c>
      <c r="K31" s="45"/>
      <c r="L31" s="45"/>
    </row>
    <row r="32" spans="1:12">
      <c r="A32" s="68" t="s">
        <v>87</v>
      </c>
      <c r="B32" s="59"/>
      <c r="C32" s="59"/>
      <c r="D32" s="59"/>
      <c r="E32" s="59"/>
      <c r="F32" s="59"/>
      <c r="G32" s="59"/>
      <c r="H32" s="110">
        <v>7</v>
      </c>
      <c r="I32" s="108"/>
      <c r="J32" s="183">
        <f t="shared" si="1"/>
        <v>0</v>
      </c>
      <c r="K32" s="45"/>
      <c r="L32" s="45"/>
    </row>
    <row r="33" spans="1:12">
      <c r="A33" s="68" t="s">
        <v>222</v>
      </c>
      <c r="B33" s="59"/>
      <c r="C33" s="59"/>
      <c r="D33" s="59"/>
      <c r="E33" s="59"/>
      <c r="F33" s="59"/>
      <c r="G33" s="59"/>
      <c r="H33" s="110">
        <v>13</v>
      </c>
      <c r="I33" s="108"/>
      <c r="J33" s="183">
        <f t="shared" si="1"/>
        <v>0</v>
      </c>
      <c r="K33" s="45"/>
      <c r="L33" s="45"/>
    </row>
    <row r="34" spans="1:12">
      <c r="A34" s="68" t="s">
        <v>62</v>
      </c>
      <c r="B34" s="59"/>
      <c r="C34" s="59"/>
      <c r="D34" s="59"/>
      <c r="E34" s="59"/>
      <c r="F34" s="59"/>
      <c r="G34" s="59"/>
      <c r="H34" s="110">
        <v>59</v>
      </c>
      <c r="I34" s="108"/>
      <c r="J34" s="183">
        <f t="shared" si="1"/>
        <v>0</v>
      </c>
      <c r="K34" s="45"/>
      <c r="L34" s="45"/>
    </row>
    <row r="35" spans="1:12">
      <c r="A35" s="68" t="s">
        <v>63</v>
      </c>
      <c r="B35" s="59"/>
      <c r="C35" s="59"/>
      <c r="D35" s="59"/>
      <c r="E35" s="59"/>
      <c r="F35" s="59"/>
      <c r="G35" s="59"/>
      <c r="H35" s="110">
        <v>16</v>
      </c>
      <c r="I35" s="108"/>
      <c r="J35" s="183">
        <f t="shared" si="1"/>
        <v>0</v>
      </c>
      <c r="K35" s="45"/>
      <c r="L35" s="45"/>
    </row>
    <row r="36" spans="1:12">
      <c r="A36" s="68" t="s">
        <v>64</v>
      </c>
      <c r="B36" s="59"/>
      <c r="C36" s="59"/>
      <c r="D36" s="59"/>
      <c r="E36" s="59"/>
      <c r="F36" s="59"/>
      <c r="G36" s="59"/>
      <c r="H36" s="110">
        <v>6</v>
      </c>
      <c r="I36" s="108"/>
      <c r="J36" s="183">
        <f t="shared" si="1"/>
        <v>0</v>
      </c>
      <c r="K36" s="45"/>
      <c r="L36" s="45"/>
    </row>
    <row r="37" spans="1:12">
      <c r="A37" s="68" t="s">
        <v>65</v>
      </c>
      <c r="B37" s="59"/>
      <c r="C37" s="59"/>
      <c r="D37" s="59"/>
      <c r="E37" s="59"/>
      <c r="F37" s="59"/>
      <c r="G37" s="59"/>
      <c r="H37" s="110">
        <v>5</v>
      </c>
      <c r="I37" s="108"/>
      <c r="J37" s="183">
        <f t="shared" si="1"/>
        <v>0</v>
      </c>
      <c r="K37" s="45"/>
      <c r="L37" s="45"/>
    </row>
    <row r="38" spans="1:12">
      <c r="A38" s="68" t="s">
        <v>66</v>
      </c>
      <c r="B38" s="59"/>
      <c r="C38" s="59"/>
      <c r="D38" s="59"/>
      <c r="E38" s="59"/>
      <c r="F38" s="59"/>
      <c r="G38" s="59"/>
      <c r="H38" s="110">
        <v>5</v>
      </c>
      <c r="I38" s="108"/>
      <c r="J38" s="183">
        <f t="shared" si="1"/>
        <v>0</v>
      </c>
      <c r="K38" s="45"/>
      <c r="L38" s="45"/>
    </row>
    <row r="39" spans="1:12">
      <c r="A39" s="68" t="s">
        <v>67</v>
      </c>
      <c r="B39" s="59"/>
      <c r="C39" s="59"/>
      <c r="D39" s="59"/>
      <c r="E39" s="59"/>
      <c r="F39" s="59"/>
      <c r="G39" s="59"/>
      <c r="H39" s="110">
        <v>9</v>
      </c>
      <c r="I39" s="108"/>
      <c r="J39" s="183">
        <f t="shared" si="1"/>
        <v>0</v>
      </c>
      <c r="K39" s="45"/>
      <c r="L39" s="45"/>
    </row>
    <row r="40" spans="1:12">
      <c r="A40" s="68" t="s">
        <v>68</v>
      </c>
      <c r="B40" s="59"/>
      <c r="C40" s="59"/>
      <c r="D40" s="59"/>
      <c r="E40" s="59"/>
      <c r="F40" s="59"/>
      <c r="G40" s="59"/>
      <c r="H40" s="110">
        <v>21</v>
      </c>
      <c r="I40" s="108"/>
      <c r="J40" s="183">
        <f t="shared" si="1"/>
        <v>0</v>
      </c>
      <c r="K40" s="45"/>
      <c r="L40" s="45"/>
    </row>
    <row r="41" spans="1:12">
      <c r="A41" s="68" t="s">
        <v>438</v>
      </c>
      <c r="B41" s="59"/>
      <c r="C41" s="59"/>
      <c r="D41" s="59"/>
      <c r="E41" s="59"/>
      <c r="F41" s="59"/>
      <c r="G41" s="59"/>
      <c r="H41" s="110">
        <v>12</v>
      </c>
      <c r="I41" s="108"/>
      <c r="J41" s="183">
        <f>IF(I41=" ",0,I41*H41)</f>
        <v>0</v>
      </c>
      <c r="K41" s="45"/>
      <c r="L41" s="45"/>
    </row>
    <row r="42" spans="1:12">
      <c r="A42" s="68" t="s">
        <v>439</v>
      </c>
      <c r="B42" s="59"/>
      <c r="C42" s="59"/>
      <c r="D42" s="59"/>
      <c r="E42" s="59"/>
      <c r="F42" s="59"/>
      <c r="G42" s="116"/>
      <c r="H42" s="110">
        <v>12</v>
      </c>
      <c r="I42" s="108"/>
      <c r="J42" s="183">
        <f>IF(I42=" ",0,I42*H42)</f>
        <v>0</v>
      </c>
      <c r="K42" s="45"/>
      <c r="L42" s="45"/>
    </row>
    <row r="43" spans="1:12">
      <c r="A43" s="68" t="s">
        <v>487</v>
      </c>
      <c r="B43" s="59"/>
      <c r="C43" s="59"/>
      <c r="D43" s="59"/>
      <c r="E43" s="59"/>
      <c r="F43" s="59"/>
      <c r="G43" s="59"/>
      <c r="H43" s="110">
        <v>13</v>
      </c>
      <c r="I43" s="108"/>
      <c r="J43" s="183">
        <f>IF(I43=" ",0,I43*H43)</f>
        <v>0</v>
      </c>
      <c r="K43" s="45"/>
      <c r="L43" s="45"/>
    </row>
    <row r="44" spans="1:12">
      <c r="A44" s="68" t="s">
        <v>611</v>
      </c>
      <c r="B44" s="59"/>
      <c r="C44" s="59"/>
      <c r="D44" s="59"/>
      <c r="E44" s="59"/>
      <c r="F44" s="59"/>
      <c r="G44" s="59"/>
      <c r="H44" s="110">
        <v>13</v>
      </c>
      <c r="I44" s="108"/>
      <c r="J44" s="183">
        <f>IF(I44=" ",0,I44*H44)</f>
        <v>0</v>
      </c>
      <c r="K44" s="45"/>
      <c r="L44" s="45"/>
    </row>
    <row r="45" spans="1:12">
      <c r="A45" s="45"/>
      <c r="B45" s="45"/>
      <c r="C45" s="45"/>
      <c r="D45" s="45"/>
      <c r="E45" s="45"/>
      <c r="F45" s="45"/>
      <c r="G45" s="45"/>
      <c r="H45" s="45"/>
      <c r="I45" s="52"/>
      <c r="J45" s="52"/>
      <c r="K45" s="45"/>
      <c r="L45" s="45"/>
    </row>
    <row r="46" spans="1:12" ht="15.75">
      <c r="A46" s="57" t="s">
        <v>69</v>
      </c>
      <c r="B46" s="196"/>
      <c r="C46" s="196"/>
      <c r="D46" s="196"/>
      <c r="E46" s="189"/>
      <c r="F46" s="189"/>
      <c r="G46" s="45"/>
      <c r="H46" s="199"/>
      <c r="I46" s="55"/>
      <c r="J46" s="197"/>
      <c r="K46" s="45"/>
      <c r="L46" s="45"/>
    </row>
    <row r="47" spans="1:12">
      <c r="A47" s="68" t="s">
        <v>70</v>
      </c>
      <c r="B47" s="59"/>
      <c r="C47" s="59"/>
      <c r="D47" s="59"/>
      <c r="E47" s="59"/>
      <c r="F47" s="59"/>
      <c r="G47" s="59"/>
      <c r="H47" s="110">
        <v>13</v>
      </c>
      <c r="I47" s="108"/>
      <c r="J47" s="183">
        <f t="shared" ref="J47:J62" si="2">IF(I47=" ",0,I47*H47)</f>
        <v>0</v>
      </c>
      <c r="K47" s="45"/>
      <c r="L47" s="45"/>
    </row>
    <row r="48" spans="1:12">
      <c r="A48" s="114" t="s">
        <v>71</v>
      </c>
      <c r="B48" s="58"/>
      <c r="C48" s="58"/>
      <c r="D48" s="58"/>
      <c r="E48" s="58"/>
      <c r="F48" s="58"/>
      <c r="G48" s="59"/>
      <c r="H48" s="110">
        <v>24</v>
      </c>
      <c r="I48" s="108"/>
      <c r="J48" s="183">
        <f t="shared" si="2"/>
        <v>0</v>
      </c>
      <c r="K48" s="45"/>
      <c r="L48" s="45"/>
    </row>
    <row r="49" spans="1:12">
      <c r="A49" s="68" t="s">
        <v>72</v>
      </c>
      <c r="B49" s="59"/>
      <c r="C49" s="59"/>
      <c r="D49" s="59"/>
      <c r="E49" s="59"/>
      <c r="F49" s="59"/>
      <c r="G49" s="59"/>
      <c r="H49" s="110">
        <v>9</v>
      </c>
      <c r="I49" s="108"/>
      <c r="J49" s="183">
        <f t="shared" si="2"/>
        <v>0</v>
      </c>
      <c r="K49" s="45"/>
      <c r="L49" s="45"/>
    </row>
    <row r="50" spans="1:12">
      <c r="A50" s="68" t="s">
        <v>291</v>
      </c>
      <c r="B50" s="59"/>
      <c r="C50" s="59"/>
      <c r="D50" s="59"/>
      <c r="E50" s="59"/>
      <c r="F50" s="59"/>
      <c r="G50" s="59"/>
      <c r="H50" s="110">
        <v>5</v>
      </c>
      <c r="I50" s="108"/>
      <c r="J50" s="183">
        <f t="shared" si="2"/>
        <v>0</v>
      </c>
      <c r="K50" s="45"/>
      <c r="L50" s="45"/>
    </row>
    <row r="51" spans="1:12">
      <c r="A51" s="68" t="s">
        <v>292</v>
      </c>
      <c r="B51" s="59"/>
      <c r="C51" s="59"/>
      <c r="D51" s="59"/>
      <c r="E51" s="59"/>
      <c r="F51" s="59"/>
      <c r="G51" s="59"/>
      <c r="H51" s="110">
        <v>5</v>
      </c>
      <c r="I51" s="108"/>
      <c r="J51" s="183">
        <f t="shared" si="2"/>
        <v>0</v>
      </c>
      <c r="K51" s="45"/>
      <c r="L51" s="45"/>
    </row>
    <row r="52" spans="1:12">
      <c r="A52" s="68" t="s">
        <v>524</v>
      </c>
      <c r="B52" s="59"/>
      <c r="C52" s="59"/>
      <c r="D52" s="59"/>
      <c r="E52" s="59"/>
      <c r="F52" s="59"/>
      <c r="G52" s="59"/>
      <c r="H52" s="110">
        <v>7</v>
      </c>
      <c r="I52" s="108"/>
      <c r="J52" s="183">
        <f>IF(I52=" ",0,I52*H52)</f>
        <v>0</v>
      </c>
      <c r="K52" s="45"/>
      <c r="L52" s="45"/>
    </row>
    <row r="53" spans="1:12">
      <c r="A53" s="68" t="s">
        <v>525</v>
      </c>
      <c r="B53" s="59"/>
      <c r="C53" s="59"/>
      <c r="D53" s="59"/>
      <c r="E53" s="59"/>
      <c r="F53" s="59"/>
      <c r="G53" s="59"/>
      <c r="H53" s="110">
        <v>44</v>
      </c>
      <c r="I53" s="108"/>
      <c r="J53" s="183">
        <f>IF(I53=" ",0,I53*H53)</f>
        <v>0</v>
      </c>
      <c r="K53" s="45"/>
      <c r="L53" s="45"/>
    </row>
    <row r="54" spans="1:12">
      <c r="A54" s="68" t="s">
        <v>526</v>
      </c>
      <c r="B54" s="59"/>
      <c r="C54" s="59"/>
      <c r="D54" s="59"/>
      <c r="E54" s="59"/>
      <c r="F54" s="59"/>
      <c r="G54" s="59"/>
      <c r="H54" s="110">
        <v>23</v>
      </c>
      <c r="I54" s="108"/>
      <c r="J54" s="183">
        <f>IF(I54=" ",0,I54*H54)</f>
        <v>0</v>
      </c>
      <c r="K54" s="45"/>
      <c r="L54" s="45"/>
    </row>
    <row r="55" spans="1:12">
      <c r="A55" s="68" t="s">
        <v>293</v>
      </c>
      <c r="B55" s="59"/>
      <c r="C55" s="59"/>
      <c r="D55" s="59"/>
      <c r="E55" s="59"/>
      <c r="F55" s="59"/>
      <c r="G55" s="59"/>
      <c r="H55" s="110">
        <v>6</v>
      </c>
      <c r="I55" s="108"/>
      <c r="J55" s="183">
        <f t="shared" si="2"/>
        <v>0</v>
      </c>
      <c r="K55" s="45"/>
      <c r="L55" s="45"/>
    </row>
    <row r="56" spans="1:12">
      <c r="A56" s="68" t="s">
        <v>527</v>
      </c>
      <c r="B56" s="59"/>
      <c r="C56" s="59"/>
      <c r="D56" s="59"/>
      <c r="E56" s="59"/>
      <c r="F56" s="59"/>
      <c r="G56" s="59"/>
      <c r="H56" s="110">
        <v>6</v>
      </c>
      <c r="I56" s="108"/>
      <c r="J56" s="183">
        <f>IF(I56=" ",0,I56*H56)</f>
        <v>0</v>
      </c>
      <c r="K56" s="45"/>
      <c r="L56" s="45"/>
    </row>
    <row r="57" spans="1:12">
      <c r="A57" s="68" t="s">
        <v>528</v>
      </c>
      <c r="B57" s="59"/>
      <c r="C57" s="59"/>
      <c r="D57" s="59"/>
      <c r="E57" s="59"/>
      <c r="F57" s="59"/>
      <c r="G57" s="59"/>
      <c r="H57" s="110">
        <v>3</v>
      </c>
      <c r="I57" s="108"/>
      <c r="J57" s="183">
        <f>IF(I57=" ",0,I57*H57)</f>
        <v>0</v>
      </c>
      <c r="K57" s="45"/>
      <c r="L57" s="45"/>
    </row>
    <row r="58" spans="1:12">
      <c r="A58" s="68" t="s">
        <v>488</v>
      </c>
      <c r="B58" s="59"/>
      <c r="C58" s="59"/>
      <c r="D58" s="59"/>
      <c r="E58" s="59"/>
      <c r="F58" s="59"/>
      <c r="G58" s="59"/>
      <c r="H58" s="110">
        <v>27</v>
      </c>
      <c r="I58" s="108"/>
      <c r="J58" s="183">
        <f>IF(I58=" ",0,I58*H58)</f>
        <v>0</v>
      </c>
      <c r="K58" s="45"/>
      <c r="L58" s="45"/>
    </row>
    <row r="59" spans="1:12">
      <c r="A59" s="68" t="s">
        <v>529</v>
      </c>
      <c r="B59" s="59"/>
      <c r="C59" s="59"/>
      <c r="D59" s="59"/>
      <c r="E59" s="59"/>
      <c r="F59" s="59"/>
      <c r="G59" s="59"/>
      <c r="H59" s="110">
        <v>16</v>
      </c>
      <c r="I59" s="108"/>
      <c r="J59" s="183">
        <f>IF(I59=" ",0,I59*H59)</f>
        <v>0</v>
      </c>
      <c r="K59" s="45"/>
      <c r="L59" s="45"/>
    </row>
    <row r="60" spans="1:12">
      <c r="A60" s="68" t="s">
        <v>530</v>
      </c>
      <c r="B60" s="59"/>
      <c r="C60" s="59"/>
      <c r="D60" s="59"/>
      <c r="E60" s="59"/>
      <c r="F60" s="59"/>
      <c r="G60" s="59"/>
      <c r="H60" s="110">
        <v>6</v>
      </c>
      <c r="I60" s="108"/>
      <c r="J60" s="183">
        <f>IF(I60=" ",0,I60*H60)</f>
        <v>0</v>
      </c>
      <c r="K60" s="45"/>
      <c r="L60" s="45"/>
    </row>
    <row r="61" spans="1:12">
      <c r="A61" s="68" t="s">
        <v>531</v>
      </c>
      <c r="B61" s="59"/>
      <c r="C61" s="59"/>
      <c r="D61" s="59"/>
      <c r="E61" s="59"/>
      <c r="F61" s="59"/>
      <c r="G61" s="59"/>
      <c r="H61" s="110">
        <v>10</v>
      </c>
      <c r="I61" s="108"/>
      <c r="J61" s="183">
        <f t="shared" si="2"/>
        <v>0</v>
      </c>
      <c r="K61" s="45"/>
      <c r="L61" s="45"/>
    </row>
    <row r="62" spans="1:12">
      <c r="A62" s="68" t="s">
        <v>532</v>
      </c>
      <c r="B62" s="59"/>
      <c r="C62" s="59"/>
      <c r="D62" s="59"/>
      <c r="E62" s="59"/>
      <c r="F62" s="59"/>
      <c r="G62" s="59"/>
      <c r="H62" s="110">
        <v>15</v>
      </c>
      <c r="I62" s="108"/>
      <c r="J62" s="183">
        <f t="shared" si="2"/>
        <v>0</v>
      </c>
      <c r="K62" s="45"/>
      <c r="L62" s="45"/>
    </row>
    <row r="63" spans="1:1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15.75">
      <c r="A64" s="113" t="s">
        <v>73</v>
      </c>
      <c r="B64" s="189"/>
      <c r="C64" s="189"/>
      <c r="D64" s="189"/>
      <c r="E64" s="189"/>
      <c r="F64" s="189"/>
      <c r="G64" s="189"/>
      <c r="H64" s="53"/>
      <c r="I64" s="191"/>
      <c r="J64" s="197"/>
      <c r="K64" s="45"/>
      <c r="L64" s="45"/>
    </row>
    <row r="65" spans="1:12">
      <c r="A65" s="68" t="s">
        <v>74</v>
      </c>
      <c r="B65" s="59"/>
      <c r="C65" s="59"/>
      <c r="D65" s="59"/>
      <c r="E65" s="59"/>
      <c r="F65" s="59"/>
      <c r="G65" s="59"/>
      <c r="H65" s="110">
        <v>77</v>
      </c>
      <c r="I65" s="108"/>
      <c r="J65" s="183">
        <f>IF(I65=" ",0,I65*H65)</f>
        <v>0</v>
      </c>
      <c r="K65" s="45"/>
      <c r="L65" s="45"/>
    </row>
    <row r="66" spans="1:12">
      <c r="A66" s="68" t="s">
        <v>75</v>
      </c>
      <c r="B66" s="59"/>
      <c r="C66" s="59"/>
      <c r="D66" s="59"/>
      <c r="E66" s="59"/>
      <c r="F66" s="59"/>
      <c r="G66" s="59"/>
      <c r="H66" s="110">
        <v>37</v>
      </c>
      <c r="I66" s="108"/>
      <c r="J66" s="183">
        <f>IF(I66=" ",0,I66*H66)</f>
        <v>0</v>
      </c>
      <c r="K66" s="45"/>
      <c r="L66" s="45"/>
    </row>
    <row r="67" spans="1:12">
      <c r="A67" s="68" t="s">
        <v>76</v>
      </c>
      <c r="B67" s="59"/>
      <c r="C67" s="59"/>
      <c r="D67" s="59"/>
      <c r="E67" s="59"/>
      <c r="F67" s="59"/>
      <c r="G67" s="59"/>
      <c r="H67" s="110">
        <v>78</v>
      </c>
      <c r="I67" s="108"/>
      <c r="J67" s="183">
        <f>IF(I67=" ",0,I67*H67)</f>
        <v>0</v>
      </c>
      <c r="K67" s="45"/>
      <c r="L67" s="45"/>
    </row>
    <row r="68" spans="1:12">
      <c r="A68" s="68" t="s">
        <v>489</v>
      </c>
      <c r="B68" s="59"/>
      <c r="C68" s="59"/>
      <c r="D68" s="59"/>
      <c r="E68" s="59"/>
      <c r="F68" s="59"/>
      <c r="G68" s="59"/>
      <c r="H68" s="110">
        <v>37</v>
      </c>
      <c r="I68" s="108"/>
      <c r="J68" s="183">
        <f>IF(I68=" ",0,I68*H68)</f>
        <v>0</v>
      </c>
      <c r="K68" s="45"/>
      <c r="L68" s="45"/>
    </row>
    <row r="69" spans="1:12">
      <c r="A69" s="45"/>
      <c r="B69" s="45"/>
      <c r="C69" s="45"/>
      <c r="D69" s="45"/>
      <c r="E69" s="45"/>
      <c r="F69" s="45"/>
      <c r="G69" s="45"/>
      <c r="H69" s="50"/>
      <c r="I69" s="55"/>
      <c r="J69" s="195"/>
      <c r="K69" s="45"/>
      <c r="L69" s="45"/>
    </row>
    <row r="70" spans="1:12">
      <c r="A70" s="45"/>
      <c r="B70" s="45"/>
      <c r="C70" s="45"/>
      <c r="D70" s="45"/>
      <c r="E70" s="45"/>
      <c r="F70" s="45"/>
      <c r="G70" s="45"/>
      <c r="H70" s="111" t="s">
        <v>18</v>
      </c>
      <c r="I70" s="108" t="s">
        <v>20</v>
      </c>
      <c r="J70" s="197"/>
      <c r="K70" s="45"/>
      <c r="L70" s="45"/>
    </row>
    <row r="71" spans="1:12">
      <c r="A71" s="68" t="s">
        <v>19</v>
      </c>
      <c r="B71" s="59"/>
      <c r="C71" s="59"/>
      <c r="D71" s="59"/>
      <c r="E71" s="59"/>
      <c r="F71" s="59"/>
      <c r="G71" s="59"/>
      <c r="H71" s="110">
        <v>10</v>
      </c>
      <c r="I71" s="200"/>
      <c r="J71" s="183">
        <f>IF(I71=" ",0,I71*H71)</f>
        <v>0</v>
      </c>
      <c r="K71" s="45"/>
      <c r="L71" s="45"/>
    </row>
    <row r="72" spans="1:12">
      <c r="A72" s="45"/>
      <c r="B72" s="45"/>
      <c r="C72" s="45"/>
      <c r="D72" s="45"/>
      <c r="E72" s="45"/>
      <c r="F72" s="45"/>
      <c r="G72" s="45"/>
      <c r="H72" s="50"/>
      <c r="I72" s="191"/>
      <c r="J72" s="201"/>
      <c r="K72" s="45"/>
      <c r="L72" s="45"/>
    </row>
    <row r="73" spans="1:12" ht="15">
      <c r="A73" s="77" t="s">
        <v>42</v>
      </c>
      <c r="B73" s="45"/>
      <c r="C73" s="189"/>
      <c r="D73" s="190"/>
      <c r="E73" s="190"/>
      <c r="F73" s="190"/>
      <c r="G73" s="52"/>
      <c r="H73" s="45"/>
      <c r="I73" s="191"/>
      <c r="J73" s="192"/>
      <c r="K73" s="45"/>
      <c r="L73" s="45"/>
    </row>
    <row r="74" spans="1:12">
      <c r="A74" s="68" t="s">
        <v>43</v>
      </c>
      <c r="B74" s="59"/>
      <c r="C74" s="180"/>
      <c r="D74" s="193"/>
      <c r="E74" s="193"/>
      <c r="F74" s="193"/>
      <c r="G74" s="181"/>
      <c r="H74" s="110">
        <v>2</v>
      </c>
      <c r="I74" s="200"/>
      <c r="J74" s="183">
        <f t="shared" ref="J74:J82" si="3">IF(I74=" ",0,I74*H74)</f>
        <v>0</v>
      </c>
      <c r="K74" s="45"/>
      <c r="L74" s="45"/>
    </row>
    <row r="75" spans="1:12">
      <c r="A75" s="68" t="s">
        <v>44</v>
      </c>
      <c r="B75" s="59"/>
      <c r="C75" s="180"/>
      <c r="D75" s="193"/>
      <c r="E75" s="193"/>
      <c r="F75" s="193"/>
      <c r="G75" s="181"/>
      <c r="H75" s="110">
        <v>3</v>
      </c>
      <c r="I75" s="200"/>
      <c r="J75" s="183">
        <f t="shared" si="3"/>
        <v>0</v>
      </c>
      <c r="K75" s="45"/>
      <c r="L75" s="45"/>
    </row>
    <row r="76" spans="1:12">
      <c r="A76" s="68" t="s">
        <v>45</v>
      </c>
      <c r="B76" s="59"/>
      <c r="C76" s="180"/>
      <c r="D76" s="193"/>
      <c r="E76" s="193"/>
      <c r="F76" s="193"/>
      <c r="G76" s="181"/>
      <c r="H76" s="111" t="s">
        <v>237</v>
      </c>
      <c r="I76" s="202" t="s">
        <v>2</v>
      </c>
      <c r="J76" s="111" t="s">
        <v>2</v>
      </c>
      <c r="K76" s="45"/>
      <c r="L76" s="45"/>
    </row>
    <row r="77" spans="1:12">
      <c r="A77" s="68" t="s">
        <v>46</v>
      </c>
      <c r="B77" s="59"/>
      <c r="C77" s="180"/>
      <c r="D77" s="180"/>
      <c r="E77" s="196"/>
      <c r="F77" s="196"/>
      <c r="G77" s="203"/>
      <c r="H77" s="111" t="s">
        <v>237</v>
      </c>
      <c r="I77" s="202" t="s">
        <v>2</v>
      </c>
      <c r="J77" s="111" t="s">
        <v>2</v>
      </c>
      <c r="K77" s="45"/>
      <c r="L77" s="45"/>
    </row>
    <row r="78" spans="1:12">
      <c r="A78" s="68" t="s">
        <v>47</v>
      </c>
      <c r="B78" s="59"/>
      <c r="C78" s="180"/>
      <c r="D78" s="180"/>
      <c r="E78" s="180"/>
      <c r="F78" s="180"/>
      <c r="G78" s="181"/>
      <c r="H78" s="111">
        <v>7.0000000000000007E-2</v>
      </c>
      <c r="I78" s="108"/>
      <c r="J78" s="183">
        <f t="shared" si="3"/>
        <v>0</v>
      </c>
      <c r="K78" s="45"/>
      <c r="L78" s="45"/>
    </row>
    <row r="79" spans="1:12">
      <c r="A79" s="68" t="s">
        <v>48</v>
      </c>
      <c r="B79" s="59"/>
      <c r="C79" s="180"/>
      <c r="D79" s="180"/>
      <c r="E79" s="180"/>
      <c r="F79" s="180"/>
      <c r="G79" s="181"/>
      <c r="H79" s="111">
        <v>0.15</v>
      </c>
      <c r="I79" s="108"/>
      <c r="J79" s="183">
        <f t="shared" si="3"/>
        <v>0</v>
      </c>
      <c r="K79" s="45"/>
      <c r="L79" s="45"/>
    </row>
    <row r="80" spans="1:12">
      <c r="A80" s="68" t="s">
        <v>49</v>
      </c>
      <c r="B80" s="59"/>
      <c r="C80" s="180"/>
      <c r="D80" s="180"/>
      <c r="E80" s="180"/>
      <c r="F80" s="180"/>
      <c r="G80" s="181"/>
      <c r="H80" s="112">
        <v>27</v>
      </c>
      <c r="I80" s="108"/>
      <c r="J80" s="183">
        <f t="shared" si="3"/>
        <v>0</v>
      </c>
      <c r="K80" s="45"/>
      <c r="L80" s="45"/>
    </row>
    <row r="81" spans="1:12">
      <c r="A81" s="68" t="s">
        <v>50</v>
      </c>
      <c r="B81" s="59"/>
      <c r="C81" s="180"/>
      <c r="D81" s="180"/>
      <c r="E81" s="180"/>
      <c r="F81" s="180"/>
      <c r="G81" s="181"/>
      <c r="H81" s="188">
        <v>16</v>
      </c>
      <c r="I81" s="108"/>
      <c r="J81" s="183">
        <f t="shared" si="3"/>
        <v>0</v>
      </c>
      <c r="K81" s="45"/>
      <c r="L81" s="45"/>
    </row>
    <row r="82" spans="1:12">
      <c r="A82" s="68" t="s">
        <v>521</v>
      </c>
      <c r="B82" s="59"/>
      <c r="C82" s="180"/>
      <c r="D82" s="180"/>
      <c r="E82" s="180"/>
      <c r="F82" s="180"/>
      <c r="G82" s="181"/>
      <c r="H82" s="112">
        <v>27</v>
      </c>
      <c r="I82" s="108"/>
      <c r="J82" s="183">
        <f t="shared" si="3"/>
        <v>0</v>
      </c>
      <c r="K82" s="45"/>
      <c r="L82" s="45"/>
    </row>
    <row r="83" spans="1:12">
      <c r="A83" s="45"/>
      <c r="B83" s="45"/>
      <c r="C83" s="189"/>
      <c r="D83" s="189"/>
      <c r="E83" s="189"/>
      <c r="F83" s="189"/>
      <c r="G83" s="52"/>
      <c r="H83" s="47"/>
      <c r="I83" s="55"/>
      <c r="J83" s="195"/>
      <c r="K83" s="45"/>
      <c r="L83" s="45"/>
    </row>
    <row r="84" spans="1:12" ht="39">
      <c r="A84" s="77" t="s">
        <v>574</v>
      </c>
      <c r="B84" s="45"/>
      <c r="C84" s="189"/>
      <c r="D84" s="189"/>
      <c r="E84" s="189"/>
      <c r="F84" s="189"/>
      <c r="G84" s="52"/>
      <c r="H84" s="304" t="s">
        <v>713</v>
      </c>
      <c r="I84" s="108" t="s">
        <v>104</v>
      </c>
      <c r="J84" s="54"/>
      <c r="K84" s="45"/>
      <c r="L84" s="45"/>
    </row>
    <row r="85" spans="1:12">
      <c r="A85" s="68" t="s">
        <v>616</v>
      </c>
      <c r="B85" s="59"/>
      <c r="C85" s="180"/>
      <c r="D85" s="193"/>
      <c r="E85" s="193"/>
      <c r="F85" s="193"/>
      <c r="G85" s="181"/>
      <c r="H85" s="110">
        <v>14</v>
      </c>
      <c r="I85" s="200"/>
      <c r="J85" s="183">
        <f>IF(I85=" ",0,I85*H85)</f>
        <v>0</v>
      </c>
      <c r="K85" s="45"/>
      <c r="L85" s="45"/>
    </row>
    <row r="86" spans="1:1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</row>
    <row r="87" spans="1:12" ht="39">
      <c r="A87" s="77" t="s">
        <v>238</v>
      </c>
      <c r="B87" s="45"/>
      <c r="C87" s="189"/>
      <c r="D87" s="189"/>
      <c r="E87" s="189"/>
      <c r="F87" s="189"/>
      <c r="G87" s="52"/>
      <c r="H87" s="304" t="s">
        <v>713</v>
      </c>
      <c r="I87" s="108" t="s">
        <v>104</v>
      </c>
      <c r="J87" s="54"/>
      <c r="K87" s="45"/>
      <c r="L87" s="45"/>
    </row>
    <row r="88" spans="1:12">
      <c r="A88" s="68" t="s">
        <v>239</v>
      </c>
      <c r="B88" s="59"/>
      <c r="C88" s="180"/>
      <c r="D88" s="193"/>
      <c r="E88" s="193"/>
      <c r="F88" s="193"/>
      <c r="G88" s="181"/>
      <c r="H88" s="110">
        <v>23</v>
      </c>
      <c r="I88" s="200"/>
      <c r="J88" s="183">
        <f>IF(I88=" ",0,I88*H88)</f>
        <v>0</v>
      </c>
      <c r="K88" s="45"/>
      <c r="L88" s="45"/>
    </row>
    <row r="89" spans="1:12">
      <c r="A89" s="45"/>
      <c r="B89" s="45"/>
      <c r="C89" s="189"/>
      <c r="D89" s="190"/>
      <c r="E89" s="190"/>
      <c r="F89" s="190"/>
      <c r="G89" s="52"/>
      <c r="H89" s="50"/>
      <c r="I89" s="191"/>
      <c r="J89" s="195"/>
      <c r="K89" s="45"/>
      <c r="L89" s="45"/>
    </row>
    <row r="90" spans="1:12" ht="39">
      <c r="A90" s="77" t="s">
        <v>490</v>
      </c>
      <c r="B90" s="77"/>
      <c r="C90" s="189"/>
      <c r="D90" s="190"/>
      <c r="E90" s="190"/>
      <c r="F90" s="190"/>
      <c r="G90" s="52"/>
      <c r="H90" s="304" t="s">
        <v>713</v>
      </c>
      <c r="I90" s="108" t="s">
        <v>104</v>
      </c>
      <c r="J90" s="195"/>
      <c r="K90" s="45"/>
      <c r="L90" s="45"/>
    </row>
    <row r="91" spans="1:12">
      <c r="A91" s="68" t="s">
        <v>491</v>
      </c>
      <c r="B91" s="59"/>
      <c r="C91" s="59"/>
      <c r="D91" s="193"/>
      <c r="E91" s="193"/>
      <c r="F91" s="193"/>
      <c r="G91" s="181"/>
      <c r="H91" s="110">
        <v>5</v>
      </c>
      <c r="I91" s="200"/>
      <c r="J91" s="183">
        <f>IF(I91=" ",0,I91*H91)</f>
        <v>0</v>
      </c>
      <c r="K91" s="45"/>
      <c r="L91" s="45"/>
    </row>
    <row r="92" spans="1:12" ht="13.5" thickBot="1">
      <c r="A92" s="45"/>
      <c r="B92" s="45"/>
      <c r="C92" s="189"/>
      <c r="D92" s="190"/>
      <c r="E92" s="190"/>
      <c r="F92" s="190"/>
      <c r="G92" s="52"/>
      <c r="H92" s="50"/>
      <c r="I92" s="191"/>
      <c r="J92" s="195"/>
      <c r="K92" s="45"/>
      <c r="L92" s="45"/>
    </row>
    <row r="93" spans="1:12" ht="19.5" customHeight="1" thickBot="1">
      <c r="A93" s="45"/>
      <c r="B93" s="45"/>
      <c r="C93" s="45"/>
      <c r="D93" s="45"/>
      <c r="E93" s="45"/>
      <c r="F93" s="45"/>
      <c r="G93" s="45"/>
      <c r="H93" s="45"/>
      <c r="I93" s="52"/>
      <c r="J93" s="298" t="s">
        <v>214</v>
      </c>
      <c r="K93" s="45"/>
      <c r="L93" s="45"/>
    </row>
    <row r="94" spans="1:12" ht="16.5" thickBot="1">
      <c r="A94" s="63" t="s">
        <v>556</v>
      </c>
      <c r="B94" s="64"/>
      <c r="C94" s="64"/>
      <c r="D94" s="64"/>
      <c r="E94" s="64"/>
      <c r="F94" s="64"/>
      <c r="G94" s="64"/>
      <c r="H94" s="64"/>
      <c r="I94" s="75"/>
      <c r="J94" s="204">
        <f>SUM(J7:J91)</f>
        <v>0</v>
      </c>
      <c r="K94" s="45"/>
      <c r="L94" s="45"/>
    </row>
    <row r="95" spans="1:12">
      <c r="A95" s="45"/>
      <c r="B95" s="189"/>
      <c r="C95" s="189"/>
      <c r="D95" s="189"/>
      <c r="E95" s="189"/>
      <c r="F95" s="189"/>
      <c r="G95" s="189"/>
      <c r="H95" s="205"/>
      <c r="I95" s="52"/>
      <c r="J95" s="52"/>
      <c r="K95" s="45"/>
      <c r="L95" s="45"/>
    </row>
    <row r="96" spans="1:12">
      <c r="A96" s="45"/>
      <c r="B96" s="189"/>
      <c r="C96" s="189"/>
      <c r="D96" s="189"/>
      <c r="E96" s="189"/>
      <c r="F96" s="189"/>
      <c r="G96" s="189"/>
      <c r="H96" s="205"/>
      <c r="I96" s="52"/>
      <c r="J96" s="52"/>
      <c r="K96" s="45"/>
      <c r="L96" s="45"/>
    </row>
    <row r="97" spans="1:12">
      <c r="A97" s="81"/>
      <c r="B97" s="189"/>
      <c r="C97" s="189"/>
      <c r="D97" s="189"/>
      <c r="E97" s="189"/>
      <c r="F97" s="189"/>
      <c r="G97" s="189"/>
      <c r="H97" s="189"/>
      <c r="I97" s="52"/>
      <c r="J97" s="52"/>
      <c r="K97" s="45"/>
      <c r="L97" s="45"/>
    </row>
    <row r="98" spans="1:12">
      <c r="A98" s="45"/>
      <c r="B98" s="45"/>
      <c r="C98" s="45"/>
      <c r="D98" s="45"/>
      <c r="E98" s="45"/>
      <c r="F98" s="45"/>
      <c r="G98" s="45"/>
      <c r="H98" s="206"/>
      <c r="I98" s="52"/>
      <c r="J98" s="52"/>
      <c r="K98" s="45"/>
      <c r="L98" s="45"/>
    </row>
    <row r="99" spans="1:12">
      <c r="A99" s="45"/>
      <c r="B99" s="45"/>
      <c r="C99" s="45"/>
      <c r="D99" s="45"/>
      <c r="E99" s="45"/>
      <c r="F99" s="45"/>
      <c r="G99" s="45"/>
      <c r="H99" s="206"/>
      <c r="I99" s="52"/>
      <c r="J99" s="52"/>
      <c r="K99" s="45"/>
      <c r="L99" s="45"/>
    </row>
    <row r="100" spans="1:12">
      <c r="H100" s="170"/>
    </row>
    <row r="101" spans="1:12">
      <c r="A101" s="166"/>
      <c r="H101" s="169"/>
    </row>
    <row r="103" spans="1:12">
      <c r="H103" s="167"/>
    </row>
    <row r="104" spans="1:12">
      <c r="A104" s="166"/>
      <c r="H104" s="167"/>
    </row>
    <row r="105" spans="1:12">
      <c r="H105" s="167"/>
    </row>
    <row r="106" spans="1:12">
      <c r="H106" s="167"/>
    </row>
    <row r="107" spans="1:12">
      <c r="H107" s="167"/>
    </row>
    <row r="108" spans="1:12">
      <c r="H108" s="167"/>
    </row>
  </sheetData>
  <sheetProtection selectLockedCells="1"/>
  <mergeCells count="4">
    <mergeCell ref="A1:J1"/>
    <mergeCell ref="I5:I6"/>
    <mergeCell ref="J5:J6"/>
    <mergeCell ref="H5:H6"/>
  </mergeCells>
  <phoneticPr fontId="1" type="noConversion"/>
  <pageMargins left="0.98425196850393704" right="0.98425196850393704" top="0.65" bottom="0.36" header="0.51181102362204722" footer="0.51181102362204722"/>
  <pageSetup paperSize="9" scale="95" orientation="landscape" horizontalDpi="4294967293" r:id="rId1"/>
  <headerFooter alignWithMargins="0"/>
  <rowBreaks count="2" manualBreakCount="2">
    <brk id="36" max="9" man="1"/>
    <brk id="7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8"/>
  <dimension ref="A1:I20"/>
  <sheetViews>
    <sheetView view="pageBreakPreview" zoomScaleNormal="100" zoomScaleSheetLayoutView="100" workbookViewId="0">
      <selection activeCell="G7" sqref="G7:H7"/>
    </sheetView>
  </sheetViews>
  <sheetFormatPr defaultColWidth="9.140625" defaultRowHeight="12.75"/>
  <cols>
    <col min="1" max="2" width="8.5703125" style="24" customWidth="1"/>
    <col min="3" max="5" width="9.140625" style="1"/>
    <col min="6" max="6" width="10.5703125" style="1" customWidth="1"/>
    <col min="7" max="7" width="9.140625" style="19"/>
    <col min="8" max="8" width="10.7109375" style="19" customWidth="1"/>
    <col min="9" max="9" width="17.5703125" style="1" customWidth="1"/>
    <col min="10" max="16384" width="9.140625" style="1"/>
  </cols>
  <sheetData>
    <row r="1" spans="1:9" s="13" customFormat="1" ht="21.75" customHeight="1">
      <c r="A1" s="396" t="s">
        <v>549</v>
      </c>
      <c r="B1" s="396"/>
      <c r="C1" s="396"/>
      <c r="D1" s="396"/>
      <c r="E1" s="396"/>
      <c r="F1" s="396"/>
      <c r="G1" s="396"/>
      <c r="H1" s="396"/>
      <c r="I1" s="396"/>
    </row>
    <row r="2" spans="1:9" s="4" customFormat="1">
      <c r="G2" s="14"/>
      <c r="H2" s="14"/>
    </row>
    <row r="3" spans="1:9" s="4" customFormat="1">
      <c r="A3" s="15" t="s">
        <v>109</v>
      </c>
      <c r="C3" s="15"/>
      <c r="D3" s="15"/>
      <c r="E3" s="15" t="s">
        <v>108</v>
      </c>
      <c r="G3" s="16"/>
      <c r="H3" s="43" t="s">
        <v>107</v>
      </c>
    </row>
    <row r="4" spans="1:9" s="4" customFormat="1">
      <c r="A4" s="17">
        <f>'podatki produkcije'!B6</f>
        <v>0</v>
      </c>
      <c r="E4" s="118">
        <f>'podatki produkcije'!B8</f>
        <v>0</v>
      </c>
      <c r="G4" s="14"/>
      <c r="H4" s="117">
        <f>'podatki produkcije'!B10</f>
        <v>0</v>
      </c>
    </row>
    <row r="5" spans="1:9" s="4" customFormat="1">
      <c r="A5" s="53"/>
      <c r="B5" s="53"/>
      <c r="C5" s="53"/>
      <c r="D5" s="53"/>
      <c r="E5" s="53"/>
      <c r="F5" s="53"/>
      <c r="G5" s="79"/>
      <c r="H5" s="79"/>
      <c r="I5" s="53"/>
    </row>
    <row r="6" spans="1:9" s="4" customFormat="1" ht="55.5" customHeight="1">
      <c r="A6" s="406" t="s">
        <v>533</v>
      </c>
      <c r="B6" s="406"/>
      <c r="C6" s="406"/>
      <c r="D6" s="407"/>
      <c r="E6" s="404" t="s">
        <v>38</v>
      </c>
      <c r="F6" s="405"/>
      <c r="G6" s="303" t="s">
        <v>227</v>
      </c>
      <c r="H6" s="303" t="s">
        <v>100</v>
      </c>
      <c r="I6" s="299" t="s">
        <v>564</v>
      </c>
    </row>
    <row r="7" spans="1:9" s="2" customFormat="1">
      <c r="A7" s="119" t="s">
        <v>220</v>
      </c>
      <c r="B7" s="59"/>
      <c r="C7" s="59"/>
      <c r="D7" s="120"/>
      <c r="E7" s="402">
        <v>8</v>
      </c>
      <c r="F7" s="403"/>
      <c r="G7" s="121"/>
      <c r="H7" s="121"/>
      <c r="I7" s="122">
        <f>(IF(H7=" ",0,((H7*8)*E7)))+(IF(G7=" ",0,(G7*E7)))</f>
        <v>0</v>
      </c>
    </row>
    <row r="8" spans="1:9" s="2" customFormat="1">
      <c r="A8" s="123" t="s">
        <v>223</v>
      </c>
      <c r="B8" s="58"/>
      <c r="C8" s="58"/>
      <c r="D8" s="124"/>
      <c r="E8" s="402">
        <v>8</v>
      </c>
      <c r="F8" s="403"/>
      <c r="G8" s="121"/>
      <c r="H8" s="121"/>
      <c r="I8" s="122">
        <f>(IF(H8=" ",0,((H8*8)*E8)))+(IF(G8=" ",0,(G8*E8)))</f>
        <v>0</v>
      </c>
    </row>
    <row r="9" spans="1:9" s="2" customFormat="1">
      <c r="A9" s="119" t="s">
        <v>39</v>
      </c>
      <c r="B9" s="59"/>
      <c r="C9" s="59"/>
      <c r="D9" s="120"/>
      <c r="E9" s="402">
        <v>8</v>
      </c>
      <c r="F9" s="403"/>
      <c r="G9" s="121"/>
      <c r="H9" s="121"/>
      <c r="I9" s="122">
        <f>(IF(H9=" ",0,((H9*8)*E9)))+(IF(G9=" ",0,(G9*E9)))</f>
        <v>0</v>
      </c>
    </row>
    <row r="10" spans="1:9">
      <c r="A10" s="119" t="s">
        <v>435</v>
      </c>
      <c r="B10" s="59"/>
      <c r="C10" s="59"/>
      <c r="D10" s="120"/>
      <c r="E10" s="402">
        <v>8</v>
      </c>
      <c r="F10" s="403"/>
      <c r="G10" s="121"/>
      <c r="H10" s="121"/>
      <c r="I10" s="122">
        <f>(IF(H10=" ",0,((H10*8)*E10)))+(IF(G10=" ",0,(G10*E10)))</f>
        <v>0</v>
      </c>
    </row>
    <row r="11" spans="1:9" ht="13.5" thickBot="1">
      <c r="A11" s="60"/>
      <c r="B11" s="45"/>
      <c r="C11" s="45"/>
      <c r="D11" s="80"/>
      <c r="E11" s="82"/>
      <c r="F11" s="82"/>
      <c r="G11" s="52"/>
      <c r="H11" s="52"/>
      <c r="I11" s="56"/>
    </row>
    <row r="12" spans="1:9" ht="15.75" thickBot="1">
      <c r="A12" s="45"/>
      <c r="B12" s="45"/>
      <c r="C12" s="45"/>
      <c r="D12" s="45"/>
      <c r="E12" s="45"/>
      <c r="F12" s="45"/>
      <c r="G12" s="52"/>
      <c r="H12" s="52"/>
      <c r="I12" s="298" t="s">
        <v>214</v>
      </c>
    </row>
    <row r="13" spans="1:9" ht="19.5" customHeight="1" thickBot="1">
      <c r="A13" s="63" t="s">
        <v>555</v>
      </c>
      <c r="B13" s="64"/>
      <c r="C13" s="64"/>
      <c r="D13" s="64"/>
      <c r="E13" s="64"/>
      <c r="F13" s="64"/>
      <c r="G13" s="65"/>
      <c r="H13" s="75"/>
      <c r="I13" s="76">
        <f>SUM(I7:I10)</f>
        <v>0</v>
      </c>
    </row>
    <row r="14" spans="1:9" ht="14.25">
      <c r="A14" s="78"/>
      <c r="B14" s="83"/>
      <c r="C14" s="84"/>
      <c r="D14" s="83"/>
      <c r="E14" s="45"/>
      <c r="F14" s="45"/>
      <c r="G14" s="52"/>
      <c r="H14" s="52"/>
      <c r="I14" s="45"/>
    </row>
    <row r="15" spans="1:9" ht="14.25">
      <c r="A15" s="78"/>
      <c r="B15" s="83"/>
      <c r="C15" s="84"/>
      <c r="D15" s="83"/>
      <c r="E15" s="45"/>
      <c r="F15" s="45"/>
      <c r="G15" s="52"/>
      <c r="H15" s="52"/>
      <c r="I15" s="45"/>
    </row>
    <row r="20" spans="6:6">
      <c r="F20" s="19"/>
    </row>
  </sheetData>
  <sheetProtection selectLockedCells="1"/>
  <mergeCells count="7">
    <mergeCell ref="E10:F10"/>
    <mergeCell ref="E9:F9"/>
    <mergeCell ref="A1:I1"/>
    <mergeCell ref="E6:F6"/>
    <mergeCell ref="E7:F7"/>
    <mergeCell ref="E8:F8"/>
    <mergeCell ref="A6:D6"/>
  </mergeCells>
  <phoneticPr fontId="1" type="noConversion"/>
  <pageMargins left="0.59055118110236227" right="0.75" top="0.78740157480314965" bottom="0.59055118110236227" header="0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3"/>
  <dimension ref="A1:V302"/>
  <sheetViews>
    <sheetView view="pageBreakPreview" zoomScaleNormal="100" zoomScaleSheetLayoutView="100" workbookViewId="0">
      <selection activeCell="H9" sqref="H9:I9"/>
    </sheetView>
  </sheetViews>
  <sheetFormatPr defaultColWidth="9.140625" defaultRowHeight="12.75"/>
  <cols>
    <col min="1" max="4" width="9.140625" style="165"/>
    <col min="5" max="5" width="9" style="165" customWidth="1"/>
    <col min="6" max="6" width="8.42578125" style="165" customWidth="1"/>
    <col min="7" max="7" width="11.140625" style="165" customWidth="1"/>
    <col min="8" max="8" width="9.140625" style="168"/>
    <col min="9" max="9" width="9.42578125" style="168" customWidth="1"/>
    <col min="10" max="10" width="16.85546875" style="165" customWidth="1"/>
    <col min="13" max="16384" width="9.140625" style="165"/>
  </cols>
  <sheetData>
    <row r="1" spans="1:22" ht="18.75" customHeight="1">
      <c r="A1" s="408" t="s">
        <v>550</v>
      </c>
      <c r="B1" s="408"/>
      <c r="C1" s="408"/>
      <c r="D1" s="408"/>
      <c r="E1" s="408"/>
      <c r="F1" s="408"/>
      <c r="G1" s="408"/>
      <c r="H1" s="408"/>
      <c r="I1" s="408"/>
      <c r="J1" s="408"/>
      <c r="K1" s="53"/>
      <c r="L1" s="53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3.9" customHeight="1">
      <c r="A2" s="313" t="s">
        <v>109</v>
      </c>
      <c r="B2" s="135"/>
      <c r="C2" s="135"/>
      <c r="D2" s="313" t="s">
        <v>108</v>
      </c>
      <c r="E2" s="135"/>
      <c r="F2" s="135"/>
      <c r="G2" s="135"/>
      <c r="H2" s="314" t="s">
        <v>107</v>
      </c>
      <c r="I2" s="315"/>
      <c r="J2" s="135"/>
      <c r="K2" s="53"/>
      <c r="L2" s="53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3.9" customHeight="1">
      <c r="A3" s="316">
        <f>'podatki produkcije'!B6</f>
        <v>0</v>
      </c>
      <c r="B3" s="135"/>
      <c r="C3" s="135"/>
      <c r="D3" s="316">
        <f>'podatki produkcije'!B8</f>
        <v>0</v>
      </c>
      <c r="E3" s="135"/>
      <c r="F3" s="135"/>
      <c r="G3" s="177"/>
      <c r="H3" s="316">
        <f>'podatki produkcije'!B10</f>
        <v>0</v>
      </c>
      <c r="I3" s="315"/>
      <c r="J3" s="317"/>
      <c r="K3" s="53"/>
      <c r="L3" s="53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5.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53"/>
      <c r="L4" s="53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5.6" customHeight="1">
      <c r="A5" s="318" t="s">
        <v>612</v>
      </c>
      <c r="B5" s="135"/>
      <c r="C5" s="135"/>
      <c r="D5" s="135"/>
      <c r="E5" s="49"/>
      <c r="F5" s="49"/>
      <c r="G5" s="299" t="s">
        <v>88</v>
      </c>
      <c r="H5" s="299" t="s">
        <v>91</v>
      </c>
      <c r="I5" s="299" t="s">
        <v>104</v>
      </c>
      <c r="J5" s="299" t="s">
        <v>92</v>
      </c>
      <c r="K5" s="53"/>
      <c r="L5" s="53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3.9" customHeight="1">
      <c r="A6" s="129" t="s">
        <v>786</v>
      </c>
      <c r="B6" s="130"/>
      <c r="C6" s="130"/>
      <c r="D6" s="130"/>
      <c r="E6" s="130"/>
      <c r="F6" s="137"/>
      <c r="G6" s="142">
        <v>650</v>
      </c>
      <c r="H6" s="310"/>
      <c r="I6" s="310"/>
      <c r="J6" s="307">
        <f>IF(H6=" ",0,(IF(I6=" ",0,G6*H6*I6)))</f>
        <v>0</v>
      </c>
      <c r="K6" s="53"/>
      <c r="L6" s="53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13.9" customHeight="1">
      <c r="A7" s="129" t="s">
        <v>787</v>
      </c>
      <c r="B7" s="130"/>
      <c r="C7" s="130"/>
      <c r="D7" s="130"/>
      <c r="E7" s="130"/>
      <c r="F7" s="137"/>
      <c r="G7" s="142">
        <v>650</v>
      </c>
      <c r="H7" s="310"/>
      <c r="I7" s="310"/>
      <c r="J7" s="307">
        <f>IF(H7=" ",0,(IF(I7=" ",0,G7*H7*I7)))</f>
        <v>0</v>
      </c>
      <c r="K7" s="53"/>
      <c r="L7" s="53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13.9" customHeight="1">
      <c r="A8" s="129" t="s">
        <v>788</v>
      </c>
      <c r="B8" s="130"/>
      <c r="C8" s="130"/>
      <c r="D8" s="130"/>
      <c r="E8" s="130"/>
      <c r="F8" s="137"/>
      <c r="G8" s="142">
        <v>750</v>
      </c>
      <c r="H8" s="310"/>
      <c r="I8" s="310"/>
      <c r="J8" s="307">
        <f>IF(H8=" ",0,(IF(I8=" ",0,G8*H8*I8)))</f>
        <v>0</v>
      </c>
      <c r="K8" s="53"/>
      <c r="L8" s="53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3.9" customHeight="1">
      <c r="A9" s="129" t="s">
        <v>789</v>
      </c>
      <c r="B9" s="130"/>
      <c r="C9" s="130"/>
      <c r="D9" s="130"/>
      <c r="E9" s="130"/>
      <c r="F9" s="137"/>
      <c r="G9" s="142">
        <v>900</v>
      </c>
      <c r="H9" s="310"/>
      <c r="I9" s="310"/>
      <c r="J9" s="307">
        <f>IF(H9=" ",0,(IF(I9=" ",0,G9*H9*I9)))</f>
        <v>0</v>
      </c>
      <c r="K9" s="53"/>
      <c r="L9" s="53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15.6" customHeight="1">
      <c r="A10" s="135"/>
      <c r="B10" s="135"/>
      <c r="C10" s="135"/>
      <c r="D10" s="135"/>
      <c r="E10" s="135"/>
      <c r="F10" s="136"/>
      <c r="G10" s="72"/>
      <c r="H10" s="73"/>
      <c r="I10" s="73"/>
      <c r="J10" s="319"/>
      <c r="K10" s="53"/>
      <c r="L10" s="53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5.6" customHeight="1">
      <c r="A11" s="320" t="s">
        <v>742</v>
      </c>
      <c r="B11" s="320"/>
      <c r="C11" s="135"/>
      <c r="D11" s="135"/>
      <c r="E11" s="135"/>
      <c r="F11" s="321"/>
      <c r="G11" s="143"/>
      <c r="H11" s="73"/>
      <c r="I11" s="73"/>
      <c r="J11" s="322"/>
      <c r="K11" s="53"/>
      <c r="L11" s="53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3.9" customHeight="1">
      <c r="A12" s="323" t="s">
        <v>745</v>
      </c>
      <c r="B12" s="130"/>
      <c r="C12" s="130"/>
      <c r="D12" s="130"/>
      <c r="E12" s="130"/>
      <c r="F12" s="324"/>
      <c r="G12" s="325">
        <v>40</v>
      </c>
      <c r="H12" s="310"/>
      <c r="I12" s="310"/>
      <c r="J12" s="307">
        <f t="shared" ref="J12:J28" si="0">IF(H12=" ",0,(IF(I12=" ",0,G12*H12*I12)))</f>
        <v>0</v>
      </c>
      <c r="K12" s="53"/>
      <c r="L12" s="53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13.9" customHeight="1">
      <c r="A13" s="323" t="s">
        <v>748</v>
      </c>
      <c r="B13" s="130"/>
      <c r="C13" s="130"/>
      <c r="D13" s="130"/>
      <c r="E13" s="130"/>
      <c r="F13" s="324"/>
      <c r="G13" s="309">
        <v>40</v>
      </c>
      <c r="H13" s="310"/>
      <c r="I13" s="310"/>
      <c r="J13" s="307">
        <f t="shared" si="0"/>
        <v>0</v>
      </c>
      <c r="K13" s="53"/>
      <c r="L13" s="53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3.9" customHeight="1">
      <c r="A14" s="323" t="s">
        <v>746</v>
      </c>
      <c r="B14" s="130"/>
      <c r="C14" s="130"/>
      <c r="D14" s="130"/>
      <c r="E14" s="130"/>
      <c r="F14" s="324"/>
      <c r="G14" s="325">
        <v>45</v>
      </c>
      <c r="H14" s="310"/>
      <c r="I14" s="310"/>
      <c r="J14" s="307">
        <f t="shared" si="0"/>
        <v>0</v>
      </c>
      <c r="K14" s="53"/>
      <c r="L14" s="53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13.9" customHeight="1">
      <c r="A15" s="323" t="s">
        <v>749</v>
      </c>
      <c r="B15" s="130"/>
      <c r="C15" s="130"/>
      <c r="D15" s="130"/>
      <c r="E15" s="130"/>
      <c r="F15" s="324"/>
      <c r="G15" s="309">
        <v>70</v>
      </c>
      <c r="H15" s="310"/>
      <c r="I15" s="310"/>
      <c r="J15" s="307">
        <f t="shared" si="0"/>
        <v>0</v>
      </c>
      <c r="K15" s="53"/>
      <c r="L15" s="53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3.9" customHeight="1">
      <c r="A16" s="129" t="s">
        <v>743</v>
      </c>
      <c r="B16" s="130"/>
      <c r="C16" s="130"/>
      <c r="D16" s="130"/>
      <c r="E16" s="130"/>
      <c r="F16" s="324"/>
      <c r="G16" s="325">
        <v>50</v>
      </c>
      <c r="H16" s="310"/>
      <c r="I16" s="310"/>
      <c r="J16" s="307">
        <f t="shared" si="0"/>
        <v>0</v>
      </c>
      <c r="K16" s="53"/>
      <c r="L16" s="53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ht="13.9" customHeight="1">
      <c r="A17" s="323" t="s">
        <v>744</v>
      </c>
      <c r="B17" s="130"/>
      <c r="C17" s="130"/>
      <c r="D17" s="130"/>
      <c r="E17" s="130"/>
      <c r="F17" s="324"/>
      <c r="G17" s="325">
        <v>50</v>
      </c>
      <c r="H17" s="310"/>
      <c r="I17" s="310"/>
      <c r="J17" s="307">
        <f t="shared" si="0"/>
        <v>0</v>
      </c>
      <c r="K17" s="53"/>
      <c r="L17" s="53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ht="13.9" customHeight="1">
      <c r="A18" s="323" t="s">
        <v>790</v>
      </c>
      <c r="B18" s="130"/>
      <c r="C18" s="130"/>
      <c r="D18" s="130"/>
      <c r="E18" s="130"/>
      <c r="F18" s="324"/>
      <c r="G18" s="309">
        <v>85</v>
      </c>
      <c r="H18" s="310"/>
      <c r="I18" s="310"/>
      <c r="J18" s="307">
        <f t="shared" si="0"/>
        <v>0</v>
      </c>
      <c r="K18" s="53"/>
      <c r="L18" s="53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ht="13.9" customHeight="1">
      <c r="A19" s="129" t="s">
        <v>747</v>
      </c>
      <c r="B19" s="130"/>
      <c r="C19" s="130"/>
      <c r="D19" s="130"/>
      <c r="E19" s="130"/>
      <c r="F19" s="324"/>
      <c r="G19" s="325">
        <v>58</v>
      </c>
      <c r="H19" s="310"/>
      <c r="I19" s="310"/>
      <c r="J19" s="307">
        <f t="shared" si="0"/>
        <v>0</v>
      </c>
      <c r="K19" s="53"/>
      <c r="L19" s="53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 ht="13.9" customHeight="1">
      <c r="A20" s="323" t="s">
        <v>791</v>
      </c>
      <c r="B20" s="130"/>
      <c r="C20" s="130"/>
      <c r="D20" s="130"/>
      <c r="E20" s="130"/>
      <c r="F20" s="324"/>
      <c r="G20" s="309">
        <v>50</v>
      </c>
      <c r="H20" s="310"/>
      <c r="I20" s="310"/>
      <c r="J20" s="307">
        <f t="shared" si="0"/>
        <v>0</v>
      </c>
      <c r="K20" s="53"/>
      <c r="L20" s="53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 ht="13.9" customHeight="1">
      <c r="A21" s="323" t="s">
        <v>792</v>
      </c>
      <c r="B21" s="130"/>
      <c r="C21" s="130"/>
      <c r="D21" s="130"/>
      <c r="E21" s="130"/>
      <c r="F21" s="324"/>
      <c r="G21" s="309">
        <v>50</v>
      </c>
      <c r="H21" s="310"/>
      <c r="I21" s="310"/>
      <c r="J21" s="307">
        <f t="shared" si="0"/>
        <v>0</v>
      </c>
      <c r="K21" s="53"/>
      <c r="L21" s="53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ht="13.9" customHeight="1">
      <c r="A22" s="323" t="s">
        <v>793</v>
      </c>
      <c r="B22" s="130"/>
      <c r="C22" s="130"/>
      <c r="D22" s="130"/>
      <c r="E22" s="130"/>
      <c r="F22" s="324"/>
      <c r="G22" s="309">
        <v>75</v>
      </c>
      <c r="H22" s="310"/>
      <c r="I22" s="310"/>
      <c r="J22" s="307">
        <f t="shared" si="0"/>
        <v>0</v>
      </c>
      <c r="K22" s="53"/>
      <c r="L22" s="53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13.9" customHeight="1">
      <c r="A23" s="323" t="s">
        <v>794</v>
      </c>
      <c r="B23" s="130"/>
      <c r="C23" s="130"/>
      <c r="D23" s="130"/>
      <c r="E23" s="130"/>
      <c r="F23" s="324"/>
      <c r="G23" s="309">
        <v>120</v>
      </c>
      <c r="H23" s="310"/>
      <c r="I23" s="310"/>
      <c r="J23" s="307">
        <f t="shared" si="0"/>
        <v>0</v>
      </c>
      <c r="K23" s="53"/>
      <c r="L23" s="53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ht="13.9" customHeight="1">
      <c r="A24" s="323" t="s">
        <v>750</v>
      </c>
      <c r="B24" s="130"/>
      <c r="C24" s="130"/>
      <c r="D24" s="130"/>
      <c r="E24" s="130"/>
      <c r="F24" s="324"/>
      <c r="G24" s="309">
        <v>60</v>
      </c>
      <c r="H24" s="310"/>
      <c r="I24" s="310"/>
      <c r="J24" s="307">
        <f t="shared" si="0"/>
        <v>0</v>
      </c>
      <c r="K24" s="53"/>
      <c r="L24" s="53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 ht="13.9" customHeight="1">
      <c r="A25" s="323" t="s">
        <v>751</v>
      </c>
      <c r="B25" s="130"/>
      <c r="C25" s="130"/>
      <c r="D25" s="130"/>
      <c r="E25" s="130"/>
      <c r="F25" s="324"/>
      <c r="G25" s="309">
        <v>65</v>
      </c>
      <c r="H25" s="310"/>
      <c r="I25" s="310"/>
      <c r="J25" s="307">
        <f t="shared" si="0"/>
        <v>0</v>
      </c>
      <c r="K25" s="53"/>
      <c r="L25" s="53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22" ht="13.9" customHeight="1">
      <c r="A26" s="323" t="s">
        <v>795</v>
      </c>
      <c r="B26" s="130"/>
      <c r="C26" s="130"/>
      <c r="D26" s="130"/>
      <c r="E26" s="130"/>
      <c r="F26" s="324"/>
      <c r="G26" s="309">
        <v>50</v>
      </c>
      <c r="H26" s="310"/>
      <c r="I26" s="310"/>
      <c r="J26" s="307">
        <f t="shared" si="0"/>
        <v>0</v>
      </c>
      <c r="K26" s="53"/>
      <c r="L26" s="53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ht="13.9" customHeight="1">
      <c r="A27" s="323" t="s">
        <v>796</v>
      </c>
      <c r="B27" s="130"/>
      <c r="C27" s="130"/>
      <c r="D27" s="130"/>
      <c r="E27" s="130"/>
      <c r="F27" s="324"/>
      <c r="G27" s="309">
        <v>50</v>
      </c>
      <c r="H27" s="310"/>
      <c r="I27" s="310"/>
      <c r="J27" s="307">
        <f t="shared" si="0"/>
        <v>0</v>
      </c>
      <c r="K27" s="53"/>
      <c r="L27" s="53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ht="13.9" customHeight="1">
      <c r="A28" s="323" t="s">
        <v>752</v>
      </c>
      <c r="B28" s="130"/>
      <c r="C28" s="130"/>
      <c r="D28" s="130"/>
      <c r="E28" s="130"/>
      <c r="F28" s="324"/>
      <c r="G28" s="325">
        <v>40</v>
      </c>
      <c r="H28" s="310"/>
      <c r="I28" s="310"/>
      <c r="J28" s="307">
        <f t="shared" si="0"/>
        <v>0</v>
      </c>
      <c r="K28" s="53"/>
      <c r="L28" s="53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ht="15.6" customHeight="1">
      <c r="A29" s="135"/>
      <c r="B29" s="326"/>
      <c r="C29" s="326"/>
      <c r="D29" s="326"/>
      <c r="E29" s="326"/>
      <c r="F29" s="327"/>
      <c r="G29" s="72"/>
      <c r="H29" s="73"/>
      <c r="I29" s="73"/>
      <c r="J29" s="319"/>
      <c r="K29" s="53"/>
      <c r="L29" s="53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 ht="15.6" customHeight="1">
      <c r="A30" s="318" t="s">
        <v>797</v>
      </c>
      <c r="B30" s="135"/>
      <c r="C30" s="135"/>
      <c r="D30" s="135"/>
      <c r="E30" s="135"/>
      <c r="F30" s="135"/>
      <c r="G30" s="315"/>
      <c r="H30" s="73"/>
      <c r="I30" s="73"/>
      <c r="J30" s="322"/>
      <c r="K30" s="53"/>
      <c r="L30" s="53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ht="13.9" customHeight="1">
      <c r="A31" s="328" t="s">
        <v>798</v>
      </c>
      <c r="B31" s="321"/>
      <c r="C31" s="321"/>
      <c r="D31" s="321"/>
      <c r="E31" s="321"/>
      <c r="F31" s="313"/>
      <c r="G31" s="49"/>
      <c r="H31" s="73"/>
      <c r="I31" s="73"/>
      <c r="J31" s="322"/>
      <c r="K31" s="53"/>
      <c r="L31" s="53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ht="13.9" customHeight="1">
      <c r="A32" s="323" t="s">
        <v>799</v>
      </c>
      <c r="B32" s="321"/>
      <c r="C32" s="321"/>
      <c r="D32" s="329"/>
      <c r="E32" s="330"/>
      <c r="F32" s="331"/>
      <c r="G32" s="142">
        <v>25</v>
      </c>
      <c r="H32" s="310"/>
      <c r="I32" s="310"/>
      <c r="J32" s="307">
        <f t="shared" ref="J32:J37" si="1">IF(H32=" ",0,(IF(I32=" ",0,G32*H32*I32)))</f>
        <v>0</v>
      </c>
      <c r="K32" s="53"/>
      <c r="L32" s="53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ht="13.9" customHeight="1">
      <c r="A33" s="323" t="s">
        <v>800</v>
      </c>
      <c r="B33" s="130"/>
      <c r="C33" s="130"/>
      <c r="D33" s="329"/>
      <c r="E33" s="330"/>
      <c r="F33" s="327"/>
      <c r="G33" s="142">
        <v>25</v>
      </c>
      <c r="H33" s="310"/>
      <c r="I33" s="310"/>
      <c r="J33" s="307">
        <f t="shared" si="1"/>
        <v>0</v>
      </c>
      <c r="K33" s="53"/>
      <c r="L33" s="53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ht="13.9" customHeight="1">
      <c r="A34" s="323" t="s">
        <v>801</v>
      </c>
      <c r="B34" s="130"/>
      <c r="C34" s="130"/>
      <c r="D34" s="329"/>
      <c r="E34" s="330"/>
      <c r="F34" s="331"/>
      <c r="G34" s="142">
        <v>25</v>
      </c>
      <c r="H34" s="310"/>
      <c r="I34" s="310"/>
      <c r="J34" s="307">
        <f t="shared" si="1"/>
        <v>0</v>
      </c>
      <c r="K34" s="53"/>
      <c r="L34" s="53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ht="13.9" customHeight="1">
      <c r="A35" s="323" t="s">
        <v>802</v>
      </c>
      <c r="B35" s="130"/>
      <c r="C35" s="130"/>
      <c r="D35" s="329"/>
      <c r="E35" s="330"/>
      <c r="F35" s="327"/>
      <c r="G35" s="142">
        <v>25</v>
      </c>
      <c r="H35" s="310"/>
      <c r="I35" s="310"/>
      <c r="J35" s="307">
        <f t="shared" si="1"/>
        <v>0</v>
      </c>
      <c r="K35" s="53"/>
      <c r="L35" s="53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ht="13.9" customHeight="1">
      <c r="A36" s="323" t="s">
        <v>803</v>
      </c>
      <c r="B36" s="130"/>
      <c r="C36" s="130"/>
      <c r="D36" s="329"/>
      <c r="E36" s="330"/>
      <c r="F36" s="331"/>
      <c r="G36" s="142">
        <v>25</v>
      </c>
      <c r="H36" s="310"/>
      <c r="I36" s="310"/>
      <c r="J36" s="307">
        <f t="shared" si="1"/>
        <v>0</v>
      </c>
      <c r="K36" s="53"/>
      <c r="L36" s="53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ht="13.9" customHeight="1">
      <c r="A37" s="323" t="s">
        <v>804</v>
      </c>
      <c r="B37" s="130"/>
      <c r="C37" s="130"/>
      <c r="D37" s="329"/>
      <c r="E37" s="330"/>
      <c r="F37" s="332"/>
      <c r="G37" s="142">
        <v>25</v>
      </c>
      <c r="H37" s="310"/>
      <c r="I37" s="310"/>
      <c r="J37" s="307">
        <f t="shared" si="1"/>
        <v>0</v>
      </c>
      <c r="K37" s="53"/>
      <c r="L37" s="53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ht="15.6" customHeight="1">
      <c r="A38" s="333"/>
      <c r="B38" s="135"/>
      <c r="C38" s="135"/>
      <c r="D38" s="135"/>
      <c r="E38" s="135"/>
      <c r="F38" s="327"/>
      <c r="G38" s="72"/>
      <c r="H38" s="73"/>
      <c r="I38" s="73"/>
      <c r="J38" s="322"/>
      <c r="K38" s="53"/>
      <c r="L38" s="53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ht="13.9" customHeight="1">
      <c r="A39" s="313" t="s">
        <v>805</v>
      </c>
      <c r="B39" s="135"/>
      <c r="C39" s="135"/>
      <c r="D39" s="321"/>
      <c r="E39" s="315"/>
      <c r="F39" s="334"/>
      <c r="G39" s="315"/>
      <c r="H39" s="73"/>
      <c r="I39" s="73"/>
      <c r="J39" s="322"/>
      <c r="K39" s="53"/>
      <c r="L39" s="53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ht="13.9" customHeight="1">
      <c r="A40" s="323" t="s">
        <v>806</v>
      </c>
      <c r="B40" s="130"/>
      <c r="C40" s="266"/>
      <c r="D40" s="130"/>
      <c r="E40" s="335"/>
      <c r="F40" s="334"/>
      <c r="G40" s="309">
        <v>50</v>
      </c>
      <c r="H40" s="310"/>
      <c r="I40" s="310"/>
      <c r="J40" s="307">
        <f t="shared" ref="J40:J45" si="2">IF(H40=" ",0,(IF(I40=" ",0,G40*H40*I40)))</f>
        <v>0</v>
      </c>
      <c r="K40" s="53"/>
      <c r="L40" s="53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22" ht="13.9" customHeight="1">
      <c r="A41" s="336" t="s">
        <v>807</v>
      </c>
      <c r="B41" s="321"/>
      <c r="C41" s="130"/>
      <c r="D41" s="130"/>
      <c r="E41" s="335"/>
      <c r="F41" s="137"/>
      <c r="G41" s="309">
        <v>50</v>
      </c>
      <c r="H41" s="310"/>
      <c r="I41" s="310"/>
      <c r="J41" s="307">
        <f t="shared" si="2"/>
        <v>0</v>
      </c>
      <c r="K41" s="53"/>
      <c r="L41" s="53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pans="1:22" ht="13.9" customHeight="1">
      <c r="A42" s="336" t="s">
        <v>808</v>
      </c>
      <c r="B42" s="321"/>
      <c r="C42" s="130"/>
      <c r="D42" s="130"/>
      <c r="E42" s="335"/>
      <c r="F42" s="137"/>
      <c r="G42" s="309">
        <v>50</v>
      </c>
      <c r="H42" s="310"/>
      <c r="I42" s="310"/>
      <c r="J42" s="307">
        <f t="shared" si="2"/>
        <v>0</v>
      </c>
      <c r="K42" s="53"/>
      <c r="L42" s="53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2" ht="13.9" customHeight="1">
      <c r="A43" s="336" t="s">
        <v>809</v>
      </c>
      <c r="B43" s="321"/>
      <c r="C43" s="135"/>
      <c r="D43" s="130"/>
      <c r="E43" s="335"/>
      <c r="F43" s="137"/>
      <c r="G43" s="309">
        <v>50</v>
      </c>
      <c r="H43" s="310"/>
      <c r="I43" s="310"/>
      <c r="J43" s="307">
        <f t="shared" si="2"/>
        <v>0</v>
      </c>
      <c r="K43" s="53"/>
      <c r="L43" s="53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22" ht="13.9" customHeight="1">
      <c r="A44" s="336" t="s">
        <v>810</v>
      </c>
      <c r="B44" s="321"/>
      <c r="C44" s="130"/>
      <c r="D44" s="130"/>
      <c r="E44" s="335"/>
      <c r="F44" s="137"/>
      <c r="G44" s="309">
        <v>50</v>
      </c>
      <c r="H44" s="310"/>
      <c r="I44" s="310"/>
      <c r="J44" s="307">
        <f t="shared" si="2"/>
        <v>0</v>
      </c>
      <c r="K44" s="53"/>
      <c r="L44" s="53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22" ht="13.9" customHeight="1">
      <c r="A45" s="336" t="s">
        <v>811</v>
      </c>
      <c r="B45" s="321"/>
      <c r="C45" s="321"/>
      <c r="D45" s="321"/>
      <c r="E45" s="330"/>
      <c r="F45" s="337"/>
      <c r="G45" s="309">
        <v>50</v>
      </c>
      <c r="H45" s="310"/>
      <c r="I45" s="310"/>
      <c r="J45" s="307">
        <f t="shared" si="2"/>
        <v>0</v>
      </c>
      <c r="K45" s="53"/>
      <c r="L45" s="53"/>
      <c r="M45" s="45"/>
      <c r="N45" s="45"/>
      <c r="O45" s="45"/>
      <c r="P45" s="45"/>
      <c r="Q45" s="45"/>
      <c r="R45" s="45"/>
      <c r="S45" s="45"/>
      <c r="T45" s="45"/>
      <c r="U45" s="45"/>
      <c r="V45" s="45"/>
    </row>
    <row r="46" spans="1:22" ht="15.6" customHeight="1">
      <c r="A46" s="333"/>
      <c r="B46" s="135"/>
      <c r="C46" s="135"/>
      <c r="D46" s="135"/>
      <c r="E46" s="315"/>
      <c r="F46" s="313"/>
      <c r="G46" s="49"/>
      <c r="H46" s="73"/>
      <c r="I46" s="73"/>
      <c r="J46" s="322"/>
      <c r="K46" s="53"/>
      <c r="L46" s="53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 ht="13.9" customHeight="1">
      <c r="A47" s="338" t="s">
        <v>812</v>
      </c>
      <c r="B47" s="321"/>
      <c r="C47" s="321"/>
      <c r="D47" s="321"/>
      <c r="E47" s="321"/>
      <c r="F47" s="334"/>
      <c r="G47" s="339"/>
      <c r="H47" s="73"/>
      <c r="I47" s="73"/>
      <c r="J47" s="322"/>
      <c r="K47" s="53"/>
      <c r="L47" s="53"/>
      <c r="M47" s="45"/>
      <c r="N47" s="45"/>
      <c r="O47" s="45"/>
      <c r="P47" s="45"/>
      <c r="Q47" s="45"/>
      <c r="R47" s="45"/>
      <c r="S47" s="45"/>
      <c r="T47" s="45"/>
      <c r="U47" s="45"/>
      <c r="V47" s="45"/>
    </row>
    <row r="48" spans="1:22" ht="13.9" customHeight="1">
      <c r="A48" s="323" t="s">
        <v>813</v>
      </c>
      <c r="B48" s="130"/>
      <c r="C48" s="130"/>
      <c r="D48" s="130"/>
      <c r="E48" s="321"/>
      <c r="F48" s="340"/>
      <c r="G48" s="142">
        <v>70</v>
      </c>
      <c r="H48" s="310"/>
      <c r="I48" s="310"/>
      <c r="J48" s="307">
        <f t="shared" ref="J48:J57" si="3">IF(H48=" ",0,(IF(I48=" ",0,G48*H48*I48)))</f>
        <v>0</v>
      </c>
      <c r="K48" s="53"/>
      <c r="L48" s="53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 ht="13.9" customHeight="1">
      <c r="A49" s="336" t="s">
        <v>814</v>
      </c>
      <c r="B49" s="135"/>
      <c r="C49" s="135"/>
      <c r="D49" s="130"/>
      <c r="E49" s="330"/>
      <c r="F49" s="327"/>
      <c r="G49" s="142">
        <v>70</v>
      </c>
      <c r="H49" s="310"/>
      <c r="I49" s="310"/>
      <c r="J49" s="307">
        <f t="shared" si="3"/>
        <v>0</v>
      </c>
      <c r="K49" s="53"/>
      <c r="L49" s="53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1:22" ht="13.9" customHeight="1">
      <c r="A50" s="336" t="s">
        <v>815</v>
      </c>
      <c r="B50" s="130"/>
      <c r="C50" s="130"/>
      <c r="D50" s="130"/>
      <c r="E50" s="330"/>
      <c r="F50" s="331"/>
      <c r="G50" s="142">
        <v>70</v>
      </c>
      <c r="H50" s="310"/>
      <c r="I50" s="310"/>
      <c r="J50" s="307">
        <f t="shared" si="3"/>
        <v>0</v>
      </c>
      <c r="K50" s="53"/>
      <c r="L50" s="53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1:22" ht="13.9" customHeight="1">
      <c r="A51" s="323" t="s">
        <v>816</v>
      </c>
      <c r="B51" s="130"/>
      <c r="C51" s="130"/>
      <c r="D51" s="130"/>
      <c r="E51" s="335"/>
      <c r="F51" s="341"/>
      <c r="G51" s="142">
        <v>70</v>
      </c>
      <c r="H51" s="310"/>
      <c r="I51" s="310"/>
      <c r="J51" s="307">
        <f t="shared" si="3"/>
        <v>0</v>
      </c>
      <c r="K51" s="53"/>
      <c r="L51" s="53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spans="1:22" ht="13.9" customHeight="1">
      <c r="A52" s="323" t="s">
        <v>817</v>
      </c>
      <c r="B52" s="130"/>
      <c r="C52" s="130"/>
      <c r="D52" s="130"/>
      <c r="E52" s="335"/>
      <c r="F52" s="341"/>
      <c r="G52" s="142">
        <v>70</v>
      </c>
      <c r="H52" s="310"/>
      <c r="I52" s="310"/>
      <c r="J52" s="307">
        <f t="shared" si="3"/>
        <v>0</v>
      </c>
      <c r="K52" s="53"/>
      <c r="L52" s="53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ht="13.9" customHeight="1">
      <c r="A53" s="336" t="s">
        <v>818</v>
      </c>
      <c r="B53" s="135"/>
      <c r="C53" s="135"/>
      <c r="D53" s="130"/>
      <c r="E53" s="315"/>
      <c r="F53" s="327"/>
      <c r="G53" s="142">
        <v>70</v>
      </c>
      <c r="H53" s="310"/>
      <c r="I53" s="310"/>
      <c r="J53" s="307">
        <f t="shared" si="3"/>
        <v>0</v>
      </c>
      <c r="K53" s="53"/>
      <c r="L53" s="53"/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spans="1:22" ht="13.9" customHeight="1">
      <c r="A54" s="336" t="s">
        <v>819</v>
      </c>
      <c r="B54" s="130"/>
      <c r="C54" s="130"/>
      <c r="D54" s="130"/>
      <c r="E54" s="335"/>
      <c r="F54" s="331"/>
      <c r="G54" s="142">
        <v>70</v>
      </c>
      <c r="H54" s="310"/>
      <c r="I54" s="310"/>
      <c r="J54" s="307">
        <f t="shared" si="3"/>
        <v>0</v>
      </c>
      <c r="K54" s="53"/>
      <c r="L54" s="53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spans="1:22" ht="13.9" customHeight="1">
      <c r="A55" s="323" t="s">
        <v>820</v>
      </c>
      <c r="B55" s="130"/>
      <c r="C55" s="130"/>
      <c r="D55" s="130"/>
      <c r="E55" s="335"/>
      <c r="F55" s="327"/>
      <c r="G55" s="142">
        <v>70</v>
      </c>
      <c r="H55" s="310"/>
      <c r="I55" s="310"/>
      <c r="J55" s="307">
        <f t="shared" si="3"/>
        <v>0</v>
      </c>
      <c r="K55" s="53"/>
      <c r="L55" s="53"/>
      <c r="M55" s="45"/>
      <c r="N55" s="45"/>
      <c r="O55" s="45"/>
      <c r="P55" s="45"/>
      <c r="Q55" s="45"/>
      <c r="R55" s="45"/>
      <c r="S55" s="45"/>
      <c r="T55" s="45"/>
      <c r="U55" s="45"/>
      <c r="V55" s="45"/>
    </row>
    <row r="56" spans="1:22" ht="13.9" customHeight="1">
      <c r="A56" s="323" t="s">
        <v>821</v>
      </c>
      <c r="B56" s="130"/>
      <c r="C56" s="130"/>
      <c r="D56" s="130"/>
      <c r="E56" s="335"/>
      <c r="F56" s="331"/>
      <c r="G56" s="142">
        <v>70</v>
      </c>
      <c r="H56" s="310"/>
      <c r="I56" s="310"/>
      <c r="J56" s="307">
        <f t="shared" si="3"/>
        <v>0</v>
      </c>
      <c r="K56" s="53"/>
      <c r="L56" s="53"/>
      <c r="M56" s="45"/>
      <c r="N56" s="45"/>
      <c r="O56" s="45"/>
      <c r="P56" s="45"/>
      <c r="Q56" s="45"/>
      <c r="R56" s="45"/>
      <c r="S56" s="45"/>
      <c r="T56" s="45"/>
      <c r="U56" s="45"/>
      <c r="V56" s="45"/>
    </row>
    <row r="57" spans="1:22" ht="13.9" customHeight="1">
      <c r="A57" s="323" t="s">
        <v>822</v>
      </c>
      <c r="B57" s="130"/>
      <c r="C57" s="130"/>
      <c r="D57" s="130"/>
      <c r="E57" s="335"/>
      <c r="F57" s="331"/>
      <c r="G57" s="142">
        <v>70</v>
      </c>
      <c r="H57" s="310"/>
      <c r="I57" s="310"/>
      <c r="J57" s="307">
        <f t="shared" si="3"/>
        <v>0</v>
      </c>
      <c r="K57" s="53"/>
      <c r="L57" s="53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ht="15.6" customHeight="1">
      <c r="A58" s="333"/>
      <c r="B58" s="135"/>
      <c r="C58" s="135"/>
      <c r="D58" s="135"/>
      <c r="E58" s="315"/>
      <c r="F58" s="313"/>
      <c r="G58" s="49"/>
      <c r="H58" s="73"/>
      <c r="I58" s="73"/>
      <c r="J58" s="322"/>
      <c r="K58" s="53"/>
      <c r="L58" s="53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s="45" customFormat="1" ht="13.9" customHeight="1">
      <c r="A59" s="328" t="s">
        <v>823</v>
      </c>
      <c r="B59" s="321"/>
      <c r="C59" s="321"/>
      <c r="D59" s="321"/>
      <c r="E59" s="321"/>
      <c r="F59" s="334"/>
      <c r="G59" s="339"/>
      <c r="H59" s="73"/>
      <c r="I59" s="73"/>
      <c r="J59" s="322"/>
      <c r="K59" s="53"/>
      <c r="L59" s="53"/>
    </row>
    <row r="60" spans="1:22" s="45" customFormat="1" ht="13.9" customHeight="1">
      <c r="A60" s="129" t="s">
        <v>824</v>
      </c>
      <c r="B60" s="130"/>
      <c r="C60" s="130"/>
      <c r="D60" s="130"/>
      <c r="E60" s="321"/>
      <c r="F60" s="340"/>
      <c r="G60" s="142">
        <v>200</v>
      </c>
      <c r="H60" s="310"/>
      <c r="I60" s="310"/>
      <c r="J60" s="307">
        <f t="shared" ref="J60:J66" si="4">IF(H60=" ",0,(IF(I60=" ",0,G60*H60*I60)))</f>
        <v>0</v>
      </c>
      <c r="K60" s="53"/>
      <c r="L60" s="53"/>
    </row>
    <row r="61" spans="1:22" s="45" customFormat="1" ht="13.9" customHeight="1">
      <c r="A61" s="342" t="s">
        <v>825</v>
      </c>
      <c r="B61" s="135"/>
      <c r="C61" s="135"/>
      <c r="D61" s="130"/>
      <c r="E61" s="330"/>
      <c r="F61" s="327"/>
      <c r="G61" s="142">
        <v>200</v>
      </c>
      <c r="H61" s="310"/>
      <c r="I61" s="310"/>
      <c r="J61" s="307">
        <f t="shared" si="4"/>
        <v>0</v>
      </c>
      <c r="K61" s="53"/>
      <c r="L61" s="53"/>
    </row>
    <row r="62" spans="1:22" s="45" customFormat="1" ht="13.9" customHeight="1">
      <c r="A62" s="342" t="s">
        <v>826</v>
      </c>
      <c r="B62" s="130"/>
      <c r="C62" s="130"/>
      <c r="D62" s="130"/>
      <c r="E62" s="330"/>
      <c r="F62" s="331"/>
      <c r="G62" s="142">
        <v>200</v>
      </c>
      <c r="H62" s="310"/>
      <c r="I62" s="310"/>
      <c r="J62" s="307">
        <f t="shared" si="4"/>
        <v>0</v>
      </c>
      <c r="K62" s="53"/>
      <c r="L62" s="53"/>
    </row>
    <row r="63" spans="1:22" s="45" customFormat="1" ht="13.9" customHeight="1">
      <c r="A63" s="129" t="s">
        <v>827</v>
      </c>
      <c r="B63" s="130"/>
      <c r="C63" s="130"/>
      <c r="D63" s="130"/>
      <c r="E63" s="335"/>
      <c r="F63" s="341"/>
      <c r="G63" s="142">
        <v>200</v>
      </c>
      <c r="H63" s="310"/>
      <c r="I63" s="310"/>
      <c r="J63" s="307">
        <f t="shared" si="4"/>
        <v>0</v>
      </c>
      <c r="K63" s="53"/>
      <c r="L63" s="53"/>
    </row>
    <row r="64" spans="1:22" s="45" customFormat="1" ht="13.9" customHeight="1">
      <c r="A64" s="129" t="s">
        <v>828</v>
      </c>
      <c r="B64" s="130"/>
      <c r="C64" s="130"/>
      <c r="D64" s="130"/>
      <c r="E64" s="335"/>
      <c r="F64" s="341"/>
      <c r="G64" s="142">
        <v>200</v>
      </c>
      <c r="H64" s="310"/>
      <c r="I64" s="310"/>
      <c r="J64" s="307">
        <f t="shared" si="4"/>
        <v>0</v>
      </c>
      <c r="K64" s="53"/>
      <c r="L64" s="53"/>
    </row>
    <row r="65" spans="1:22" s="45" customFormat="1" ht="13.9" customHeight="1">
      <c r="A65" s="342" t="s">
        <v>829</v>
      </c>
      <c r="B65" s="135"/>
      <c r="C65" s="135"/>
      <c r="D65" s="130"/>
      <c r="E65" s="315"/>
      <c r="F65" s="327"/>
      <c r="G65" s="142">
        <v>200</v>
      </c>
      <c r="H65" s="310"/>
      <c r="I65" s="310"/>
      <c r="J65" s="307">
        <f t="shared" si="4"/>
        <v>0</v>
      </c>
      <c r="K65" s="53"/>
      <c r="L65" s="53"/>
    </row>
    <row r="66" spans="1:22" s="45" customFormat="1" ht="13.9" customHeight="1">
      <c r="A66" s="343" t="s">
        <v>830</v>
      </c>
      <c r="B66" s="130"/>
      <c r="C66" s="130"/>
      <c r="D66" s="130"/>
      <c r="E66" s="335"/>
      <c r="F66" s="331"/>
      <c r="G66" s="142">
        <v>200</v>
      </c>
      <c r="H66" s="310"/>
      <c r="I66" s="310"/>
      <c r="J66" s="307">
        <f t="shared" si="4"/>
        <v>0</v>
      </c>
      <c r="K66" s="53"/>
      <c r="L66" s="53"/>
    </row>
    <row r="67" spans="1:22" ht="15.6" customHeight="1">
      <c r="A67" s="344"/>
      <c r="B67" s="135"/>
      <c r="C67" s="135"/>
      <c r="D67" s="135"/>
      <c r="E67" s="135"/>
      <c r="F67" s="313"/>
      <c r="G67" s="49"/>
      <c r="H67" s="73"/>
      <c r="I67" s="73"/>
      <c r="J67" s="322"/>
      <c r="K67" s="53"/>
      <c r="L67" s="53"/>
      <c r="M67" s="45"/>
      <c r="N67" s="45"/>
      <c r="O67" s="45"/>
      <c r="P67" s="45"/>
      <c r="Q67" s="45"/>
      <c r="R67" s="45"/>
      <c r="S67" s="45"/>
      <c r="T67" s="45"/>
      <c r="U67" s="45"/>
      <c r="V67" s="45"/>
    </row>
    <row r="68" spans="1:22" ht="15.6" customHeight="1">
      <c r="A68" s="318" t="s">
        <v>831</v>
      </c>
      <c r="B68" s="135"/>
      <c r="C68" s="135"/>
      <c r="D68" s="135"/>
      <c r="E68" s="326"/>
      <c r="F68" s="345"/>
      <c r="G68" s="345"/>
      <c r="H68" s="346"/>
      <c r="I68" s="73"/>
      <c r="J68" s="322"/>
      <c r="K68" s="53"/>
      <c r="L68" s="53"/>
      <c r="M68" s="45"/>
      <c r="N68" s="45"/>
      <c r="O68" s="45"/>
      <c r="P68" s="45"/>
      <c r="Q68" s="45"/>
      <c r="R68" s="45"/>
      <c r="S68" s="45"/>
      <c r="T68" s="45"/>
      <c r="U68" s="45"/>
      <c r="V68" s="45"/>
    </row>
    <row r="69" spans="1:22" ht="13.9" customHeight="1">
      <c r="A69" s="129" t="s">
        <v>832</v>
      </c>
      <c r="B69" s="130"/>
      <c r="C69" s="130"/>
      <c r="D69" s="130"/>
      <c r="E69" s="335"/>
      <c r="F69" s="331"/>
      <c r="G69" s="142">
        <v>330</v>
      </c>
      <c r="H69" s="310"/>
      <c r="I69" s="310"/>
      <c r="J69" s="307">
        <f>IF(H69=" ",0,(IF(I69=" ",0,G69*H69*I69)))</f>
        <v>0</v>
      </c>
      <c r="K69" s="53"/>
      <c r="L69" s="53"/>
      <c r="M69" s="45"/>
      <c r="N69" s="45"/>
      <c r="O69" s="45"/>
      <c r="P69" s="45"/>
      <c r="Q69" s="45"/>
      <c r="R69" s="45"/>
      <c r="S69" s="45"/>
      <c r="T69" s="45"/>
      <c r="U69" s="45"/>
      <c r="V69" s="45"/>
    </row>
    <row r="70" spans="1:22" ht="13.9" customHeight="1">
      <c r="A70" s="342" t="s">
        <v>833</v>
      </c>
      <c r="B70" s="130"/>
      <c r="C70" s="130"/>
      <c r="D70" s="130"/>
      <c r="E70" s="335"/>
      <c r="F70" s="331"/>
      <c r="G70" s="347">
        <v>210</v>
      </c>
      <c r="H70" s="310"/>
      <c r="I70" s="310"/>
      <c r="J70" s="307">
        <f>IF(H70=" ",0,(IF(I70=" ",0,G70*H70*I70)))</f>
        <v>0</v>
      </c>
      <c r="K70" s="53"/>
      <c r="L70" s="53"/>
      <c r="M70" s="45"/>
      <c r="N70" s="45"/>
      <c r="O70" s="45"/>
      <c r="P70" s="45"/>
      <c r="Q70" s="45"/>
      <c r="R70" s="45"/>
      <c r="S70" s="45"/>
      <c r="T70" s="45"/>
      <c r="U70" s="45"/>
      <c r="V70" s="45"/>
    </row>
    <row r="71" spans="1:22" ht="13.9" customHeight="1">
      <c r="A71" s="323" t="s">
        <v>834</v>
      </c>
      <c r="B71" s="130"/>
      <c r="C71" s="130"/>
      <c r="D71" s="130"/>
      <c r="E71" s="335"/>
      <c r="F71" s="331"/>
      <c r="G71" s="142">
        <v>100</v>
      </c>
      <c r="H71" s="310"/>
      <c r="I71" s="310"/>
      <c r="J71" s="307">
        <f>IF(H71=" ",0,(IF(I71=" ",0,G71*H71*I71)))</f>
        <v>0</v>
      </c>
      <c r="K71" s="53"/>
      <c r="L71" s="53"/>
      <c r="M71" s="45"/>
      <c r="N71" s="45"/>
      <c r="O71" s="45"/>
      <c r="P71" s="45"/>
      <c r="Q71" s="45"/>
      <c r="R71" s="45"/>
      <c r="S71" s="45"/>
      <c r="T71" s="45"/>
      <c r="U71" s="45"/>
      <c r="V71" s="45"/>
    </row>
    <row r="72" spans="1:22" ht="13.9" customHeight="1">
      <c r="A72" s="323" t="s">
        <v>835</v>
      </c>
      <c r="B72" s="130"/>
      <c r="C72" s="130"/>
      <c r="D72" s="130"/>
      <c r="E72" s="335"/>
      <c r="F72" s="331"/>
      <c r="G72" s="142">
        <v>80</v>
      </c>
      <c r="H72" s="310"/>
      <c r="I72" s="310"/>
      <c r="J72" s="307">
        <f>IF(H72=" ",0,(IF(I72=" ",0,G72*H72*I72)))</f>
        <v>0</v>
      </c>
      <c r="K72" s="53"/>
      <c r="L72" s="53"/>
      <c r="M72" s="45"/>
      <c r="N72" s="45"/>
      <c r="O72" s="45"/>
      <c r="P72" s="45"/>
      <c r="Q72" s="45"/>
      <c r="R72" s="45"/>
      <c r="S72" s="45"/>
      <c r="T72" s="45"/>
      <c r="U72" s="45"/>
      <c r="V72" s="45"/>
    </row>
    <row r="73" spans="1:22" ht="15.6" customHeight="1">
      <c r="A73" s="135"/>
      <c r="B73" s="135"/>
      <c r="C73" s="135"/>
      <c r="D73" s="135"/>
      <c r="E73" s="135"/>
      <c r="F73" s="327"/>
      <c r="G73" s="315"/>
      <c r="H73" s="73"/>
      <c r="I73" s="73"/>
      <c r="J73" s="322"/>
      <c r="K73" s="53"/>
      <c r="L73" s="53"/>
      <c r="M73" s="45"/>
      <c r="N73" s="45"/>
      <c r="O73" s="45"/>
      <c r="P73" s="45"/>
      <c r="Q73" s="45"/>
      <c r="R73" s="45"/>
      <c r="S73" s="45"/>
      <c r="T73" s="45"/>
      <c r="U73" s="45"/>
      <c r="V73" s="45"/>
    </row>
    <row r="74" spans="1:22" ht="15.6" customHeight="1">
      <c r="A74" s="409" t="s">
        <v>216</v>
      </c>
      <c r="B74" s="409"/>
      <c r="C74" s="135"/>
      <c r="D74" s="135"/>
      <c r="E74" s="135"/>
      <c r="F74" s="136"/>
      <c r="G74" s="315"/>
      <c r="H74" s="73"/>
      <c r="I74" s="73"/>
      <c r="J74" s="322"/>
      <c r="K74" s="53"/>
      <c r="L74" s="53"/>
      <c r="M74" s="45"/>
      <c r="N74" s="45"/>
      <c r="O74" s="45"/>
      <c r="P74" s="45"/>
      <c r="Q74" s="45"/>
      <c r="R74" s="45"/>
      <c r="S74" s="45"/>
      <c r="T74" s="45"/>
      <c r="U74" s="45"/>
      <c r="V74" s="45"/>
    </row>
    <row r="75" spans="1:22" ht="13.9" customHeight="1">
      <c r="A75" s="336" t="s">
        <v>836</v>
      </c>
      <c r="B75" s="321"/>
      <c r="C75" s="130"/>
      <c r="D75" s="130"/>
      <c r="E75" s="335"/>
      <c r="F75" s="130"/>
      <c r="G75" s="142">
        <v>25</v>
      </c>
      <c r="H75" s="310"/>
      <c r="I75" s="310"/>
      <c r="J75" s="307">
        <f>IF(H75=" ",0,(IF(I75=" ",0,G75*H75*I75)))</f>
        <v>0</v>
      </c>
      <c r="K75" s="53"/>
      <c r="L75" s="53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2" ht="13.9" customHeight="1">
      <c r="A76" s="323" t="s">
        <v>837</v>
      </c>
      <c r="B76" s="130"/>
      <c r="C76" s="130"/>
      <c r="D76" s="130"/>
      <c r="E76" s="335"/>
      <c r="F76" s="130"/>
      <c r="G76" s="142">
        <v>40</v>
      </c>
      <c r="H76" s="310"/>
      <c r="I76" s="310"/>
      <c r="J76" s="307">
        <f>IF(H76=" ",0,(IF(I76=" ",0,G76*H76*I76)))</f>
        <v>0</v>
      </c>
      <c r="K76" s="53"/>
      <c r="L76" s="53"/>
      <c r="M76" s="45"/>
      <c r="N76" s="45"/>
      <c r="O76" s="45"/>
      <c r="P76" s="45"/>
      <c r="Q76" s="45"/>
      <c r="R76" s="45"/>
      <c r="S76" s="45"/>
      <c r="T76" s="45"/>
      <c r="U76" s="45"/>
      <c r="V76" s="45"/>
    </row>
    <row r="77" spans="1:22" ht="13.9" customHeight="1">
      <c r="A77" s="323" t="s">
        <v>838</v>
      </c>
      <c r="B77" s="130"/>
      <c r="C77" s="130"/>
      <c r="D77" s="130"/>
      <c r="E77" s="335"/>
      <c r="F77" s="130"/>
      <c r="G77" s="142">
        <v>17</v>
      </c>
      <c r="H77" s="310"/>
      <c r="I77" s="310"/>
      <c r="J77" s="307">
        <f>IF(H77=" ",0,(IF(I77=" ",0,G77*H77*I77)))</f>
        <v>0</v>
      </c>
      <c r="K77" s="53"/>
      <c r="L77" s="53"/>
      <c r="M77" s="45"/>
      <c r="N77" s="45"/>
      <c r="O77" s="45"/>
      <c r="P77" s="45"/>
      <c r="Q77" s="45"/>
      <c r="R77" s="45"/>
      <c r="S77" s="45"/>
      <c r="T77" s="45"/>
      <c r="U77" s="45"/>
      <c r="V77" s="45"/>
    </row>
    <row r="78" spans="1:22" ht="13.9" customHeight="1">
      <c r="A78" s="323" t="s">
        <v>839</v>
      </c>
      <c r="B78" s="348"/>
      <c r="C78" s="348"/>
      <c r="D78" s="348"/>
      <c r="E78" s="335"/>
      <c r="F78" s="130"/>
      <c r="G78" s="142">
        <v>30</v>
      </c>
      <c r="H78" s="310"/>
      <c r="I78" s="310"/>
      <c r="J78" s="307">
        <f>IF(H78=" ",0,(IF(I78=" ",0,G78*H78*I78)))</f>
        <v>0</v>
      </c>
      <c r="K78" s="53"/>
      <c r="L78" s="53"/>
      <c r="M78" s="45"/>
      <c r="N78" s="45"/>
      <c r="O78" s="45"/>
      <c r="P78" s="45"/>
      <c r="Q78" s="45"/>
      <c r="R78" s="45"/>
      <c r="S78" s="45"/>
      <c r="T78" s="45"/>
      <c r="U78" s="45"/>
      <c r="V78" s="45"/>
    </row>
    <row r="79" spans="1:22" ht="13.9" customHeight="1">
      <c r="A79" s="323" t="s">
        <v>840</v>
      </c>
      <c r="B79" s="130"/>
      <c r="C79" s="130"/>
      <c r="D79" s="130"/>
      <c r="E79" s="335"/>
      <c r="F79" s="130"/>
      <c r="G79" s="142">
        <v>80</v>
      </c>
      <c r="H79" s="310"/>
      <c r="I79" s="310"/>
      <c r="J79" s="307">
        <f>IF(H79=" ",0,(IF(I79=" ",0,G79*H79*I79)))</f>
        <v>0</v>
      </c>
      <c r="K79" s="53"/>
      <c r="L79" s="53"/>
      <c r="M79" s="45"/>
      <c r="N79" s="45"/>
      <c r="O79" s="45"/>
      <c r="P79" s="45"/>
      <c r="Q79" s="45"/>
      <c r="R79" s="45"/>
      <c r="S79" s="45"/>
      <c r="T79" s="45"/>
      <c r="U79" s="45"/>
      <c r="V79" s="45"/>
    </row>
    <row r="80" spans="1:22" ht="15.6" customHeight="1">
      <c r="A80" s="135"/>
      <c r="B80" s="135"/>
      <c r="C80" s="135"/>
      <c r="D80" s="135"/>
      <c r="E80" s="349"/>
      <c r="F80" s="350"/>
      <c r="G80" s="72"/>
      <c r="H80" s="73"/>
      <c r="I80" s="73"/>
      <c r="J80" s="319"/>
      <c r="K80" s="53"/>
      <c r="L80" s="53"/>
      <c r="M80" s="45"/>
      <c r="N80" s="45"/>
      <c r="O80" s="45"/>
      <c r="P80" s="45"/>
      <c r="Q80" s="45"/>
      <c r="R80" s="45"/>
      <c r="S80" s="45"/>
      <c r="T80" s="45"/>
      <c r="U80" s="45"/>
      <c r="V80" s="45"/>
    </row>
    <row r="81" spans="1:22" s="45" customFormat="1" ht="15.6" customHeight="1">
      <c r="A81" s="410" t="s">
        <v>103</v>
      </c>
      <c r="B81" s="410"/>
      <c r="C81" s="135"/>
      <c r="D81" s="135"/>
      <c r="E81" s="135"/>
      <c r="F81" s="135"/>
      <c r="G81" s="315"/>
      <c r="H81" s="73"/>
      <c r="I81" s="73"/>
      <c r="J81" s="322"/>
      <c r="K81" s="53"/>
      <c r="L81" s="53"/>
    </row>
    <row r="82" spans="1:22" s="45" customFormat="1" ht="13.9" customHeight="1">
      <c r="A82" s="313" t="s">
        <v>841</v>
      </c>
      <c r="B82" s="135"/>
      <c r="C82" s="135"/>
      <c r="D82" s="135"/>
      <c r="E82" s="135"/>
      <c r="F82" s="345"/>
      <c r="G82" s="345"/>
      <c r="H82" s="346"/>
      <c r="I82" s="73"/>
      <c r="J82" s="322"/>
      <c r="K82" s="53"/>
      <c r="L82" s="53"/>
    </row>
    <row r="83" spans="1:22" s="45" customFormat="1" ht="13.9" customHeight="1">
      <c r="A83" s="129" t="s">
        <v>842</v>
      </c>
      <c r="B83" s="130"/>
      <c r="C83" s="130"/>
      <c r="D83" s="130"/>
      <c r="E83" s="130"/>
      <c r="F83" s="337"/>
      <c r="G83" s="309">
        <v>12</v>
      </c>
      <c r="H83" s="310"/>
      <c r="I83" s="310"/>
      <c r="J83" s="307">
        <f>IF(H83=" ",0,(IF(I83=" ",0,G83*H83*I83)))</f>
        <v>0</v>
      </c>
      <c r="K83" s="53"/>
      <c r="L83" s="53"/>
    </row>
    <row r="84" spans="1:22" s="45" customFormat="1" ht="13.9" customHeight="1">
      <c r="A84" s="129" t="s">
        <v>843</v>
      </c>
      <c r="B84" s="130"/>
      <c r="C84" s="130"/>
      <c r="D84" s="130"/>
      <c r="E84" s="130"/>
      <c r="F84" s="337"/>
      <c r="G84" s="309">
        <v>12</v>
      </c>
      <c r="H84" s="310"/>
      <c r="I84" s="310"/>
      <c r="J84" s="307">
        <f>IF(H84=" ",0,(IF(I84=" ",0,G84*H84*I84)))</f>
        <v>0</v>
      </c>
      <c r="K84" s="53"/>
      <c r="L84" s="53"/>
    </row>
    <row r="85" spans="1:22" s="45" customFormat="1" ht="13.9" customHeight="1">
      <c r="A85" s="351" t="s">
        <v>844</v>
      </c>
      <c r="B85" s="321"/>
      <c r="C85" s="321"/>
      <c r="D85" s="321"/>
      <c r="E85" s="352"/>
      <c r="F85" s="353"/>
      <c r="G85" s="309">
        <v>20</v>
      </c>
      <c r="H85" s="310"/>
      <c r="I85" s="310"/>
      <c r="J85" s="307">
        <f>IF(H85=" ",0,(IF(I85=" ",0,G85*H85*I85)))</f>
        <v>0</v>
      </c>
      <c r="K85" s="53"/>
      <c r="L85" s="53"/>
    </row>
    <row r="86" spans="1:22" s="45" customFormat="1" ht="15.6" customHeight="1">
      <c r="A86" s="266"/>
      <c r="B86" s="135"/>
      <c r="C86" s="135"/>
      <c r="D86" s="135"/>
      <c r="E86" s="135"/>
      <c r="F86" s="135"/>
      <c r="G86" s="135"/>
      <c r="H86" s="315"/>
      <c r="I86" s="315"/>
      <c r="J86" s="135"/>
      <c r="K86" s="53"/>
      <c r="L86" s="53"/>
    </row>
    <row r="87" spans="1:22" s="45" customFormat="1" ht="13.9" customHeight="1">
      <c r="A87" s="313" t="s">
        <v>845</v>
      </c>
      <c r="B87" s="135"/>
      <c r="C87" s="135"/>
      <c r="D87" s="135"/>
      <c r="E87" s="135"/>
      <c r="F87" s="345"/>
      <c r="G87" s="345"/>
      <c r="H87" s="346"/>
      <c r="I87" s="73"/>
      <c r="J87" s="322"/>
      <c r="K87" s="53"/>
      <c r="L87" s="53"/>
    </row>
    <row r="88" spans="1:22" s="45" customFormat="1" ht="13.9" customHeight="1">
      <c r="A88" s="354" t="s">
        <v>846</v>
      </c>
      <c r="B88" s="130"/>
      <c r="C88" s="130"/>
      <c r="D88" s="130"/>
      <c r="E88" s="130"/>
      <c r="F88" s="337"/>
      <c r="G88" s="309">
        <v>60</v>
      </c>
      <c r="H88" s="310"/>
      <c r="I88" s="310"/>
      <c r="J88" s="307">
        <f>IF(H88=" ",0,(IF(I88=" ",0,G88*H88*I88)))</f>
        <v>0</v>
      </c>
      <c r="K88" s="53"/>
      <c r="L88" s="53"/>
    </row>
    <row r="89" spans="1:22" ht="15.6" customHeight="1">
      <c r="A89" s="333"/>
      <c r="B89" s="135"/>
      <c r="C89" s="135"/>
      <c r="D89" s="135"/>
      <c r="E89" s="135"/>
      <c r="F89" s="135"/>
      <c r="G89" s="135"/>
      <c r="H89" s="315"/>
      <c r="I89" s="315"/>
      <c r="J89" s="135"/>
      <c r="K89" s="53"/>
      <c r="L89" s="53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spans="1:22" ht="13.9" customHeight="1">
      <c r="A90" s="355" t="s">
        <v>642</v>
      </c>
      <c r="B90" s="135"/>
      <c r="C90" s="135"/>
      <c r="D90" s="135"/>
      <c r="E90" s="135"/>
      <c r="F90" s="345"/>
      <c r="G90" s="345"/>
      <c r="H90" s="346"/>
      <c r="I90" s="73"/>
      <c r="J90" s="322"/>
      <c r="K90" s="53"/>
      <c r="L90" s="53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spans="1:22" ht="13.9" customHeight="1">
      <c r="A91" s="323" t="s">
        <v>733</v>
      </c>
      <c r="B91" s="130"/>
      <c r="C91" s="130"/>
      <c r="D91" s="130"/>
      <c r="E91" s="130"/>
      <c r="F91" s="337"/>
      <c r="G91" s="309">
        <v>8</v>
      </c>
      <c r="H91" s="310"/>
      <c r="I91" s="310"/>
      <c r="J91" s="307">
        <f>IF(H91=" ",0,(IF(I91=" ",0,G91*H91*I91)))</f>
        <v>0</v>
      </c>
      <c r="K91" s="53"/>
      <c r="L91" s="53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spans="1:22" s="45" customFormat="1" ht="13.9" customHeight="1">
      <c r="A92" s="129" t="s">
        <v>847</v>
      </c>
      <c r="B92" s="130"/>
      <c r="C92" s="130"/>
      <c r="D92" s="130"/>
      <c r="E92" s="130"/>
      <c r="F92" s="337"/>
      <c r="G92" s="309">
        <v>8</v>
      </c>
      <c r="H92" s="310"/>
      <c r="I92" s="310"/>
      <c r="J92" s="307">
        <f>IF(H92=" ",0,(IF(I92=" ",0,G92*H92*I92)))</f>
        <v>0</v>
      </c>
      <c r="K92" s="53"/>
      <c r="L92" s="53"/>
    </row>
    <row r="93" spans="1:22" s="45" customFormat="1" ht="13.9" customHeight="1">
      <c r="A93" s="129" t="s">
        <v>848</v>
      </c>
      <c r="B93" s="130"/>
      <c r="C93" s="130"/>
      <c r="D93" s="130"/>
      <c r="E93" s="130"/>
      <c r="F93" s="337"/>
      <c r="G93" s="309">
        <v>8</v>
      </c>
      <c r="H93" s="310"/>
      <c r="I93" s="310"/>
      <c r="J93" s="307">
        <f>IF(H93=" ",0,(IF(I93=" ",0,G93*H93*I93)))</f>
        <v>0</v>
      </c>
      <c r="K93" s="53"/>
      <c r="L93" s="53"/>
    </row>
    <row r="94" spans="1:22" ht="13.9" customHeight="1">
      <c r="A94" s="323" t="s">
        <v>779</v>
      </c>
      <c r="B94" s="130"/>
      <c r="C94" s="130"/>
      <c r="D94" s="130"/>
      <c r="E94" s="130"/>
      <c r="F94" s="337"/>
      <c r="G94" s="309">
        <v>8</v>
      </c>
      <c r="H94" s="310"/>
      <c r="I94" s="310"/>
      <c r="J94" s="307">
        <f>IF(H94=" ",0,(IF(I94=" ",0,G94*H94*I94)))</f>
        <v>0</v>
      </c>
      <c r="K94" s="53"/>
      <c r="L94" s="53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spans="1:22" ht="13.9" customHeight="1">
      <c r="A95" s="323" t="s">
        <v>644</v>
      </c>
      <c r="B95" s="321"/>
      <c r="C95" s="321"/>
      <c r="D95" s="321"/>
      <c r="E95" s="352"/>
      <c r="F95" s="353"/>
      <c r="G95" s="309">
        <v>8</v>
      </c>
      <c r="H95" s="310"/>
      <c r="I95" s="310"/>
      <c r="J95" s="307">
        <f>IF(H95=" ",0,(IF(I95=" ",0,G95*H95*I95)))</f>
        <v>0</v>
      </c>
      <c r="K95" s="53"/>
      <c r="L95" s="53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spans="1:22" ht="15.6" customHeight="1">
      <c r="A96" s="135"/>
      <c r="B96" s="135"/>
      <c r="C96" s="135"/>
      <c r="D96" s="135"/>
      <c r="E96" s="135"/>
      <c r="F96" s="135"/>
      <c r="G96" s="135"/>
      <c r="H96" s="315"/>
      <c r="I96" s="315"/>
      <c r="J96" s="135"/>
      <c r="K96" s="53"/>
      <c r="L96" s="53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spans="1:22" ht="13.9" customHeight="1">
      <c r="A97" s="313" t="s">
        <v>849</v>
      </c>
      <c r="B97" s="135"/>
      <c r="C97" s="135"/>
      <c r="D97" s="356"/>
      <c r="E97" s="356"/>
      <c r="F97" s="357"/>
      <c r="G97" s="71"/>
      <c r="H97" s="73"/>
      <c r="I97" s="73"/>
      <c r="J97" s="322"/>
      <c r="K97" s="53"/>
      <c r="L97" s="53"/>
      <c r="M97" s="45"/>
      <c r="N97" s="45"/>
      <c r="O97" s="45"/>
      <c r="P97" s="45"/>
      <c r="Q97" s="45"/>
      <c r="R97" s="45"/>
      <c r="S97" s="45"/>
      <c r="T97" s="45"/>
      <c r="U97" s="45"/>
      <c r="V97" s="45"/>
    </row>
    <row r="98" spans="1:22" ht="13.9" customHeight="1">
      <c r="A98" s="323" t="s">
        <v>535</v>
      </c>
      <c r="B98" s="130"/>
      <c r="C98" s="130"/>
      <c r="D98" s="358"/>
      <c r="E98" s="134"/>
      <c r="F98" s="359"/>
      <c r="G98" s="325">
        <v>3</v>
      </c>
      <c r="H98" s="310"/>
      <c r="I98" s="310"/>
      <c r="J98" s="307">
        <f t="shared" ref="J98:J119" si="5">IF(H98=" ",0,(IF(I98=" ",0,G98*H98*I98)))</f>
        <v>0</v>
      </c>
      <c r="K98" s="53"/>
      <c r="L98" s="53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spans="1:22" ht="13.9" customHeight="1">
      <c r="A99" s="323" t="s">
        <v>536</v>
      </c>
      <c r="B99" s="130"/>
      <c r="C99" s="130"/>
      <c r="D99" s="358"/>
      <c r="E99" s="276"/>
      <c r="F99" s="136"/>
      <c r="G99" s="325">
        <v>3</v>
      </c>
      <c r="H99" s="310"/>
      <c r="I99" s="310"/>
      <c r="J99" s="307">
        <f t="shared" si="5"/>
        <v>0</v>
      </c>
      <c r="K99" s="53"/>
      <c r="L99" s="53"/>
      <c r="M99" s="45"/>
      <c r="N99" s="45"/>
      <c r="O99" s="45"/>
      <c r="P99" s="45"/>
      <c r="Q99" s="45"/>
      <c r="R99" s="45"/>
      <c r="S99" s="45"/>
      <c r="T99" s="45"/>
      <c r="U99" s="45"/>
      <c r="V99" s="45"/>
    </row>
    <row r="100" spans="1:22" ht="13.9" customHeight="1">
      <c r="A100" s="360" t="s">
        <v>537</v>
      </c>
      <c r="B100" s="135"/>
      <c r="C100" s="135"/>
      <c r="D100" s="358"/>
      <c r="E100" s="134"/>
      <c r="F100" s="337"/>
      <c r="G100" s="325">
        <v>3</v>
      </c>
      <c r="H100" s="310"/>
      <c r="I100" s="310"/>
      <c r="J100" s="307">
        <f t="shared" si="5"/>
        <v>0</v>
      </c>
      <c r="K100" s="53"/>
      <c r="L100" s="53"/>
      <c r="M100" s="45"/>
      <c r="N100" s="45"/>
      <c r="O100" s="45"/>
      <c r="P100" s="45"/>
      <c r="Q100" s="45"/>
      <c r="R100" s="45"/>
      <c r="S100" s="45"/>
      <c r="T100" s="45"/>
      <c r="U100" s="45"/>
      <c r="V100" s="45"/>
    </row>
    <row r="101" spans="1:22" ht="13.9" customHeight="1">
      <c r="A101" s="323" t="s">
        <v>492</v>
      </c>
      <c r="B101" s="266"/>
      <c r="C101" s="266"/>
      <c r="D101" s="361"/>
      <c r="E101" s="276"/>
      <c r="F101" s="357"/>
      <c r="G101" s="309">
        <v>6</v>
      </c>
      <c r="H101" s="310"/>
      <c r="I101" s="310"/>
      <c r="J101" s="307">
        <f t="shared" si="5"/>
        <v>0</v>
      </c>
      <c r="K101" s="53"/>
      <c r="L101" s="53"/>
      <c r="M101" s="45"/>
      <c r="N101" s="45"/>
      <c r="O101" s="45"/>
      <c r="P101" s="45"/>
      <c r="Q101" s="45"/>
      <c r="R101" s="45"/>
      <c r="S101" s="45"/>
      <c r="T101" s="45"/>
      <c r="U101" s="45"/>
      <c r="V101" s="45"/>
    </row>
    <row r="102" spans="1:22" ht="13.9" customHeight="1">
      <c r="A102" s="323" t="s">
        <v>493</v>
      </c>
      <c r="B102" s="130"/>
      <c r="C102" s="362"/>
      <c r="D102" s="130"/>
      <c r="E102" s="130"/>
      <c r="F102" s="337"/>
      <c r="G102" s="309">
        <v>3</v>
      </c>
      <c r="H102" s="310"/>
      <c r="I102" s="310"/>
      <c r="J102" s="307">
        <f t="shared" si="5"/>
        <v>0</v>
      </c>
      <c r="K102" s="53"/>
      <c r="L102" s="53"/>
      <c r="M102" s="45"/>
      <c r="N102" s="45"/>
      <c r="O102" s="45"/>
      <c r="P102" s="45"/>
      <c r="Q102" s="45"/>
      <c r="R102" s="45"/>
      <c r="S102" s="45"/>
      <c r="T102" s="45"/>
      <c r="U102" s="45"/>
      <c r="V102" s="45"/>
    </row>
    <row r="103" spans="1:22" ht="13.9" customHeight="1">
      <c r="A103" s="323" t="s">
        <v>494</v>
      </c>
      <c r="B103" s="130"/>
      <c r="C103" s="362"/>
      <c r="D103" s="130"/>
      <c r="E103" s="135"/>
      <c r="F103" s="357"/>
      <c r="G103" s="325">
        <v>3</v>
      </c>
      <c r="H103" s="310"/>
      <c r="I103" s="310"/>
      <c r="J103" s="307">
        <f t="shared" si="5"/>
        <v>0</v>
      </c>
      <c r="K103" s="53"/>
      <c r="L103" s="53"/>
      <c r="M103" s="45"/>
      <c r="N103" s="45"/>
      <c r="O103" s="45"/>
      <c r="P103" s="45"/>
      <c r="Q103" s="45"/>
      <c r="R103" s="45"/>
      <c r="S103" s="45"/>
      <c r="T103" s="45"/>
      <c r="U103" s="45"/>
      <c r="V103" s="45"/>
    </row>
    <row r="104" spans="1:22" ht="13.9" customHeight="1">
      <c r="A104" s="323" t="s">
        <v>495</v>
      </c>
      <c r="B104" s="130"/>
      <c r="C104" s="362"/>
      <c r="D104" s="130"/>
      <c r="E104" s="130"/>
      <c r="F104" s="337"/>
      <c r="G104" s="325">
        <v>3</v>
      </c>
      <c r="H104" s="310"/>
      <c r="I104" s="310"/>
      <c r="J104" s="307">
        <f t="shared" si="5"/>
        <v>0</v>
      </c>
      <c r="K104" s="53"/>
      <c r="L104" s="53"/>
      <c r="M104" s="45"/>
      <c r="N104" s="45"/>
      <c r="O104" s="45"/>
      <c r="P104" s="45"/>
      <c r="Q104" s="45"/>
      <c r="R104" s="45"/>
      <c r="S104" s="45"/>
      <c r="T104" s="45"/>
      <c r="U104" s="45"/>
      <c r="V104" s="45"/>
    </row>
    <row r="105" spans="1:22" ht="13.9" customHeight="1">
      <c r="A105" s="323" t="s">
        <v>496</v>
      </c>
      <c r="B105" s="130"/>
      <c r="C105" s="362"/>
      <c r="D105" s="130"/>
      <c r="E105" s="135"/>
      <c r="F105" s="357"/>
      <c r="G105" s="325">
        <v>3</v>
      </c>
      <c r="H105" s="310"/>
      <c r="I105" s="310"/>
      <c r="J105" s="307">
        <f t="shared" si="5"/>
        <v>0</v>
      </c>
      <c r="K105" s="53"/>
      <c r="L105" s="53"/>
      <c r="M105" s="45"/>
      <c r="N105" s="45"/>
      <c r="O105" s="45"/>
      <c r="P105" s="45"/>
      <c r="Q105" s="45"/>
      <c r="R105" s="45"/>
      <c r="S105" s="45"/>
      <c r="T105" s="45"/>
      <c r="U105" s="45"/>
      <c r="V105" s="45"/>
    </row>
    <row r="106" spans="1:22" ht="13.9" customHeight="1">
      <c r="A106" s="323" t="s">
        <v>497</v>
      </c>
      <c r="B106" s="130"/>
      <c r="C106" s="362"/>
      <c r="D106" s="130"/>
      <c r="E106" s="130"/>
      <c r="F106" s="137"/>
      <c r="G106" s="325">
        <v>3</v>
      </c>
      <c r="H106" s="310"/>
      <c r="I106" s="310"/>
      <c r="J106" s="307">
        <f t="shared" si="5"/>
        <v>0</v>
      </c>
      <c r="K106" s="53"/>
      <c r="L106" s="53"/>
      <c r="M106" s="45"/>
      <c r="N106" s="45"/>
      <c r="O106" s="45"/>
      <c r="P106" s="45"/>
      <c r="Q106" s="45"/>
      <c r="R106" s="45"/>
      <c r="S106" s="45"/>
      <c r="T106" s="45"/>
      <c r="U106" s="45"/>
      <c r="V106" s="45"/>
    </row>
    <row r="107" spans="1:22" ht="13.9" customHeight="1">
      <c r="A107" s="323" t="s">
        <v>498</v>
      </c>
      <c r="B107" s="130"/>
      <c r="C107" s="130"/>
      <c r="D107" s="130"/>
      <c r="E107" s="130"/>
      <c r="F107" s="359"/>
      <c r="G107" s="325">
        <v>3</v>
      </c>
      <c r="H107" s="310"/>
      <c r="I107" s="310"/>
      <c r="J107" s="307">
        <f t="shared" si="5"/>
        <v>0</v>
      </c>
      <c r="K107" s="53"/>
      <c r="L107" s="53"/>
      <c r="M107" s="45"/>
      <c r="N107" s="45"/>
      <c r="O107" s="45"/>
      <c r="P107" s="45"/>
      <c r="Q107" s="45"/>
      <c r="R107" s="45"/>
      <c r="S107" s="45"/>
      <c r="T107" s="45"/>
      <c r="U107" s="45"/>
      <c r="V107" s="45"/>
    </row>
    <row r="108" spans="1:22" ht="13.9" customHeight="1">
      <c r="A108" s="360" t="s">
        <v>850</v>
      </c>
      <c r="B108" s="130"/>
      <c r="C108" s="130"/>
      <c r="D108" s="358"/>
      <c r="E108" s="134"/>
      <c r="F108" s="337"/>
      <c r="G108" s="309">
        <v>6</v>
      </c>
      <c r="H108" s="310"/>
      <c r="I108" s="310"/>
      <c r="J108" s="307">
        <f t="shared" si="5"/>
        <v>0</v>
      </c>
      <c r="K108" s="53"/>
      <c r="L108" s="53"/>
      <c r="M108" s="45"/>
      <c r="N108" s="45"/>
      <c r="O108" s="45"/>
      <c r="P108" s="45"/>
      <c r="Q108" s="45"/>
      <c r="R108" s="45"/>
      <c r="S108" s="45"/>
      <c r="T108" s="45"/>
      <c r="U108" s="45"/>
      <c r="V108" s="45"/>
    </row>
    <row r="109" spans="1:22" ht="13.9" customHeight="1">
      <c r="A109" s="363" t="s">
        <v>851</v>
      </c>
      <c r="B109" s="130"/>
      <c r="C109" s="130"/>
      <c r="D109" s="362"/>
      <c r="E109" s="134"/>
      <c r="F109" s="137"/>
      <c r="G109" s="325">
        <v>3</v>
      </c>
      <c r="H109" s="310"/>
      <c r="I109" s="310"/>
      <c r="J109" s="307">
        <f t="shared" si="5"/>
        <v>0</v>
      </c>
      <c r="K109" s="53"/>
      <c r="L109" s="53"/>
      <c r="M109" s="45"/>
      <c r="N109" s="45"/>
      <c r="O109" s="45"/>
      <c r="P109" s="45"/>
      <c r="Q109" s="45"/>
      <c r="R109" s="45"/>
      <c r="S109" s="45"/>
      <c r="T109" s="45"/>
      <c r="U109" s="45"/>
      <c r="V109" s="45"/>
    </row>
    <row r="110" spans="1:22" ht="13.9" customHeight="1">
      <c r="A110" s="323" t="s">
        <v>770</v>
      </c>
      <c r="B110" s="130"/>
      <c r="C110" s="130"/>
      <c r="D110" s="362"/>
      <c r="E110" s="134"/>
      <c r="F110" s="137"/>
      <c r="G110" s="309">
        <v>2</v>
      </c>
      <c r="H110" s="310"/>
      <c r="I110" s="310"/>
      <c r="J110" s="307">
        <f t="shared" si="5"/>
        <v>0</v>
      </c>
      <c r="K110" s="53"/>
      <c r="L110" s="53"/>
      <c r="M110" s="45"/>
      <c r="N110" s="45"/>
      <c r="O110" s="45"/>
      <c r="P110" s="45"/>
      <c r="Q110" s="45"/>
      <c r="R110" s="45"/>
      <c r="S110" s="45"/>
      <c r="T110" s="45"/>
      <c r="U110" s="45"/>
      <c r="V110" s="45"/>
    </row>
    <row r="111" spans="1:22" ht="13.9" customHeight="1">
      <c r="A111" s="323" t="s">
        <v>771</v>
      </c>
      <c r="B111" s="130"/>
      <c r="C111" s="130"/>
      <c r="D111" s="362"/>
      <c r="E111" s="134"/>
      <c r="F111" s="137"/>
      <c r="G111" s="309">
        <v>2</v>
      </c>
      <c r="H111" s="310"/>
      <c r="I111" s="310"/>
      <c r="J111" s="307">
        <f t="shared" si="5"/>
        <v>0</v>
      </c>
      <c r="K111" s="53"/>
      <c r="L111" s="53"/>
      <c r="M111" s="45"/>
      <c r="N111" s="45"/>
      <c r="O111" s="45"/>
      <c r="P111" s="45"/>
      <c r="Q111" s="45"/>
      <c r="R111" s="45"/>
      <c r="S111" s="45"/>
      <c r="T111" s="45"/>
      <c r="U111" s="45"/>
      <c r="V111" s="45"/>
    </row>
    <row r="112" spans="1:22" ht="13.9" customHeight="1">
      <c r="A112" s="323" t="s">
        <v>772</v>
      </c>
      <c r="B112" s="130"/>
      <c r="C112" s="130"/>
      <c r="D112" s="362"/>
      <c r="E112" s="134"/>
      <c r="F112" s="137"/>
      <c r="G112" s="309">
        <v>2</v>
      </c>
      <c r="H112" s="310"/>
      <c r="I112" s="310"/>
      <c r="J112" s="307">
        <f t="shared" si="5"/>
        <v>0</v>
      </c>
      <c r="K112" s="53"/>
      <c r="L112" s="53"/>
      <c r="M112" s="45"/>
      <c r="N112" s="45"/>
      <c r="O112" s="45"/>
      <c r="P112" s="45"/>
      <c r="Q112" s="45"/>
      <c r="R112" s="45"/>
      <c r="S112" s="45"/>
      <c r="T112" s="45"/>
      <c r="U112" s="45"/>
      <c r="V112" s="45"/>
    </row>
    <row r="113" spans="1:22" ht="13.9" customHeight="1">
      <c r="A113" s="323" t="s">
        <v>773</v>
      </c>
      <c r="B113" s="130"/>
      <c r="C113" s="130"/>
      <c r="D113" s="362"/>
      <c r="E113" s="134"/>
      <c r="F113" s="137"/>
      <c r="G113" s="309">
        <v>2</v>
      </c>
      <c r="H113" s="310"/>
      <c r="I113" s="310"/>
      <c r="J113" s="307">
        <f t="shared" si="5"/>
        <v>0</v>
      </c>
      <c r="K113" s="53"/>
      <c r="L113" s="53"/>
      <c r="M113" s="45"/>
      <c r="N113" s="45"/>
      <c r="O113" s="45"/>
      <c r="P113" s="45"/>
      <c r="Q113" s="45"/>
      <c r="R113" s="45"/>
      <c r="S113" s="45"/>
      <c r="T113" s="45"/>
      <c r="U113" s="45"/>
      <c r="V113" s="45"/>
    </row>
    <row r="114" spans="1:22" ht="13.9" customHeight="1">
      <c r="A114" s="364" t="s">
        <v>0</v>
      </c>
      <c r="B114" s="266"/>
      <c r="C114" s="266"/>
      <c r="D114" s="266"/>
      <c r="E114" s="134"/>
      <c r="F114" s="337"/>
      <c r="G114" s="309">
        <v>2</v>
      </c>
      <c r="H114" s="310"/>
      <c r="I114" s="310"/>
      <c r="J114" s="307">
        <f t="shared" si="5"/>
        <v>0</v>
      </c>
      <c r="K114" s="53"/>
      <c r="L114" s="53"/>
      <c r="M114" s="45"/>
      <c r="N114" s="45"/>
      <c r="O114" s="45"/>
      <c r="P114" s="45"/>
      <c r="Q114" s="45"/>
      <c r="R114" s="45"/>
      <c r="S114" s="45"/>
      <c r="T114" s="45"/>
      <c r="U114" s="45"/>
      <c r="V114" s="45"/>
    </row>
    <row r="115" spans="1:22" ht="13.9" customHeight="1">
      <c r="A115" s="323" t="s">
        <v>765</v>
      </c>
      <c r="B115" s="130"/>
      <c r="C115" s="130"/>
      <c r="D115" s="130"/>
      <c r="E115" s="276"/>
      <c r="F115" s="357"/>
      <c r="G115" s="365">
        <v>3</v>
      </c>
      <c r="H115" s="310"/>
      <c r="I115" s="310"/>
      <c r="J115" s="307">
        <f t="shared" si="5"/>
        <v>0</v>
      </c>
      <c r="K115" s="53"/>
      <c r="L115" s="53"/>
      <c r="M115" s="45"/>
      <c r="N115" s="45"/>
      <c r="O115" s="45"/>
      <c r="P115" s="45"/>
      <c r="Q115" s="45"/>
      <c r="R115" s="45"/>
      <c r="S115" s="45"/>
      <c r="T115" s="45"/>
      <c r="U115" s="45"/>
      <c r="V115" s="45"/>
    </row>
    <row r="116" spans="1:22" ht="13.9" customHeight="1">
      <c r="A116" s="360" t="s">
        <v>766</v>
      </c>
      <c r="B116" s="130"/>
      <c r="C116" s="135"/>
      <c r="D116" s="135"/>
      <c r="E116" s="134"/>
      <c r="F116" s="337"/>
      <c r="G116" s="325">
        <v>3</v>
      </c>
      <c r="H116" s="310"/>
      <c r="I116" s="310"/>
      <c r="J116" s="307">
        <f t="shared" si="5"/>
        <v>0</v>
      </c>
      <c r="K116" s="53"/>
      <c r="L116" s="53"/>
      <c r="M116" s="45"/>
      <c r="N116" s="45"/>
      <c r="O116" s="45"/>
      <c r="P116" s="45"/>
      <c r="Q116" s="45"/>
      <c r="R116" s="45"/>
      <c r="S116" s="45"/>
      <c r="T116" s="45"/>
      <c r="U116" s="45"/>
      <c r="V116" s="45"/>
    </row>
    <row r="117" spans="1:22" ht="13.9" customHeight="1">
      <c r="A117" s="323" t="s">
        <v>767</v>
      </c>
      <c r="B117" s="130"/>
      <c r="C117" s="130"/>
      <c r="D117" s="130"/>
      <c r="E117" s="134"/>
      <c r="F117" s="337"/>
      <c r="G117" s="325">
        <v>3</v>
      </c>
      <c r="H117" s="310"/>
      <c r="I117" s="310"/>
      <c r="J117" s="307">
        <f t="shared" si="5"/>
        <v>0</v>
      </c>
      <c r="K117" s="53"/>
      <c r="L117" s="53"/>
      <c r="M117" s="45"/>
      <c r="N117" s="45"/>
      <c r="O117" s="45"/>
      <c r="P117" s="45"/>
      <c r="Q117" s="45"/>
      <c r="R117" s="45"/>
      <c r="S117" s="45"/>
      <c r="T117" s="45"/>
      <c r="U117" s="45"/>
      <c r="V117" s="45"/>
    </row>
    <row r="118" spans="1:22" ht="13.9" customHeight="1">
      <c r="A118" s="360" t="s">
        <v>768</v>
      </c>
      <c r="B118" s="130"/>
      <c r="C118" s="130"/>
      <c r="D118" s="130"/>
      <c r="E118" s="134"/>
      <c r="F118" s="337"/>
      <c r="G118" s="366">
        <v>3</v>
      </c>
      <c r="H118" s="310"/>
      <c r="I118" s="310"/>
      <c r="J118" s="307">
        <f t="shared" si="5"/>
        <v>0</v>
      </c>
      <c r="K118" s="53"/>
      <c r="L118" s="53"/>
      <c r="M118" s="45"/>
      <c r="N118" s="45"/>
      <c r="O118" s="45"/>
      <c r="P118" s="45"/>
      <c r="Q118" s="45"/>
      <c r="R118" s="45"/>
      <c r="S118" s="45"/>
      <c r="T118" s="45"/>
      <c r="U118" s="45"/>
      <c r="V118" s="45"/>
    </row>
    <row r="119" spans="1:22" ht="13.9" customHeight="1">
      <c r="A119" s="323" t="s">
        <v>852</v>
      </c>
      <c r="B119" s="130"/>
      <c r="C119" s="130"/>
      <c r="D119" s="130"/>
      <c r="E119" s="134"/>
      <c r="F119" s="337"/>
      <c r="G119" s="325">
        <v>6</v>
      </c>
      <c r="H119" s="310"/>
      <c r="I119" s="310"/>
      <c r="J119" s="307">
        <f t="shared" si="5"/>
        <v>0</v>
      </c>
      <c r="K119" s="53"/>
      <c r="L119" s="53"/>
      <c r="M119" s="45"/>
      <c r="N119" s="45"/>
      <c r="O119" s="45"/>
      <c r="P119" s="45"/>
      <c r="Q119" s="45"/>
      <c r="R119" s="45"/>
      <c r="S119" s="45"/>
      <c r="T119" s="45"/>
      <c r="U119" s="45"/>
      <c r="V119" s="45"/>
    </row>
    <row r="120" spans="1:22" ht="15.6" customHeight="1">
      <c r="A120" s="135"/>
      <c r="B120" s="135"/>
      <c r="C120" s="135"/>
      <c r="D120" s="135"/>
      <c r="E120" s="276"/>
      <c r="F120" s="357"/>
      <c r="G120" s="71"/>
      <c r="H120" s="73"/>
      <c r="I120" s="73"/>
      <c r="J120" s="319"/>
      <c r="K120" s="53"/>
      <c r="L120" s="53"/>
      <c r="M120" s="45"/>
      <c r="N120" s="45"/>
      <c r="O120" s="45"/>
      <c r="P120" s="45"/>
      <c r="Q120" s="45"/>
      <c r="R120" s="45"/>
      <c r="S120" s="45"/>
      <c r="T120" s="45"/>
      <c r="U120" s="45"/>
      <c r="V120" s="45"/>
    </row>
    <row r="121" spans="1:22" ht="13.9" customHeight="1">
      <c r="A121" s="313" t="s">
        <v>853</v>
      </c>
      <c r="B121" s="135"/>
      <c r="C121" s="135"/>
      <c r="D121" s="356"/>
      <c r="E121" s="356"/>
      <c r="F121" s="357"/>
      <c r="G121" s="71"/>
      <c r="H121" s="73"/>
      <c r="I121" s="73"/>
      <c r="J121" s="322"/>
      <c r="K121" s="53"/>
      <c r="L121" s="53"/>
      <c r="M121" s="45"/>
      <c r="N121" s="45"/>
      <c r="O121" s="45"/>
      <c r="P121" s="45"/>
      <c r="Q121" s="45"/>
      <c r="R121" s="45"/>
      <c r="S121" s="45"/>
      <c r="T121" s="45"/>
      <c r="U121" s="45"/>
      <c r="V121" s="45"/>
    </row>
    <row r="122" spans="1:22" ht="13.9" customHeight="1">
      <c r="A122" s="323" t="s">
        <v>535</v>
      </c>
      <c r="B122" s="130"/>
      <c r="C122" s="130"/>
      <c r="D122" s="358"/>
      <c r="E122" s="134"/>
      <c r="F122" s="359"/>
      <c r="G122" s="325">
        <v>5</v>
      </c>
      <c r="H122" s="310"/>
      <c r="I122" s="310"/>
      <c r="J122" s="307">
        <f t="shared" ref="J122:J155" si="6">IF(H122=" ",0,(IF(I122=" ",0,G122*H122*I122)))</f>
        <v>0</v>
      </c>
      <c r="K122" s="53"/>
      <c r="L122" s="53"/>
      <c r="M122" s="45"/>
      <c r="N122" s="45"/>
      <c r="O122" s="45"/>
      <c r="P122" s="45"/>
      <c r="Q122" s="45"/>
      <c r="R122" s="45"/>
      <c r="S122" s="45"/>
      <c r="T122" s="45"/>
      <c r="U122" s="45"/>
      <c r="V122" s="45"/>
    </row>
    <row r="123" spans="1:22" ht="13.9" customHeight="1">
      <c r="A123" s="323" t="s">
        <v>536</v>
      </c>
      <c r="B123" s="130"/>
      <c r="C123" s="130"/>
      <c r="D123" s="358"/>
      <c r="E123" s="276"/>
      <c r="F123" s="136"/>
      <c r="G123" s="325">
        <v>5</v>
      </c>
      <c r="H123" s="310"/>
      <c r="I123" s="310"/>
      <c r="J123" s="307">
        <f t="shared" si="6"/>
        <v>0</v>
      </c>
      <c r="K123" s="53"/>
      <c r="L123" s="53"/>
      <c r="M123" s="45"/>
      <c r="N123" s="45"/>
      <c r="O123" s="45"/>
      <c r="P123" s="45"/>
      <c r="Q123" s="45"/>
      <c r="R123" s="45"/>
      <c r="S123" s="45"/>
      <c r="T123" s="45"/>
      <c r="U123" s="45"/>
      <c r="V123" s="45"/>
    </row>
    <row r="124" spans="1:22" ht="13.9" customHeight="1">
      <c r="A124" s="323" t="s">
        <v>769</v>
      </c>
      <c r="B124" s="135"/>
      <c r="C124" s="135"/>
      <c r="D124" s="358"/>
      <c r="E124" s="134"/>
      <c r="F124" s="337"/>
      <c r="G124" s="325">
        <v>5</v>
      </c>
      <c r="H124" s="310"/>
      <c r="I124" s="310"/>
      <c r="J124" s="307">
        <f t="shared" si="6"/>
        <v>0</v>
      </c>
      <c r="K124" s="53"/>
      <c r="L124" s="53"/>
      <c r="M124" s="45"/>
      <c r="N124" s="45"/>
      <c r="O124" s="45"/>
      <c r="P124" s="45"/>
      <c r="Q124" s="45"/>
      <c r="R124" s="45"/>
      <c r="S124" s="45"/>
      <c r="T124" s="45"/>
      <c r="U124" s="45"/>
      <c r="V124" s="45"/>
    </row>
    <row r="125" spans="1:22" ht="13.9" customHeight="1">
      <c r="A125" s="323" t="s">
        <v>492</v>
      </c>
      <c r="B125" s="266"/>
      <c r="C125" s="266"/>
      <c r="D125" s="361"/>
      <c r="E125" s="276"/>
      <c r="F125" s="357"/>
      <c r="G125" s="325">
        <v>5</v>
      </c>
      <c r="H125" s="310"/>
      <c r="I125" s="310"/>
      <c r="J125" s="307">
        <f t="shared" si="6"/>
        <v>0</v>
      </c>
      <c r="K125" s="53"/>
      <c r="L125" s="53"/>
      <c r="M125" s="45"/>
      <c r="N125" s="45"/>
      <c r="O125" s="45"/>
      <c r="P125" s="45"/>
      <c r="Q125" s="45"/>
      <c r="R125" s="45"/>
      <c r="S125" s="45"/>
      <c r="T125" s="45"/>
      <c r="U125" s="45"/>
      <c r="V125" s="45"/>
    </row>
    <row r="126" spans="1:22" ht="13.9" customHeight="1">
      <c r="A126" s="323" t="s">
        <v>493</v>
      </c>
      <c r="B126" s="130"/>
      <c r="C126" s="130"/>
      <c r="D126" s="362"/>
      <c r="E126" s="134"/>
      <c r="F126" s="137"/>
      <c r="G126" s="325">
        <v>5</v>
      </c>
      <c r="H126" s="310"/>
      <c r="I126" s="310"/>
      <c r="J126" s="307">
        <f t="shared" si="6"/>
        <v>0</v>
      </c>
      <c r="K126" s="53"/>
      <c r="L126" s="53"/>
      <c r="M126" s="45"/>
      <c r="N126" s="45"/>
      <c r="O126" s="45"/>
      <c r="P126" s="45"/>
      <c r="Q126" s="45"/>
      <c r="R126" s="45"/>
      <c r="S126" s="45"/>
      <c r="T126" s="45"/>
      <c r="U126" s="45"/>
      <c r="V126" s="45"/>
    </row>
    <row r="127" spans="1:22" ht="13.9" customHeight="1">
      <c r="A127" s="323" t="s">
        <v>494</v>
      </c>
      <c r="B127" s="130"/>
      <c r="C127" s="130"/>
      <c r="D127" s="362"/>
      <c r="E127" s="134"/>
      <c r="F127" s="137"/>
      <c r="G127" s="325">
        <v>5</v>
      </c>
      <c r="H127" s="310"/>
      <c r="I127" s="310"/>
      <c r="J127" s="307">
        <f t="shared" si="6"/>
        <v>0</v>
      </c>
      <c r="K127" s="53"/>
      <c r="L127" s="53"/>
      <c r="M127" s="45"/>
      <c r="N127" s="45"/>
      <c r="O127" s="45"/>
      <c r="P127" s="45"/>
      <c r="Q127" s="45"/>
      <c r="R127" s="45"/>
      <c r="S127" s="45"/>
      <c r="T127" s="45"/>
      <c r="U127" s="45"/>
      <c r="V127" s="45"/>
    </row>
    <row r="128" spans="1:22" ht="13.9" customHeight="1">
      <c r="A128" s="323" t="s">
        <v>495</v>
      </c>
      <c r="B128" s="266"/>
      <c r="C128" s="266"/>
      <c r="D128" s="266"/>
      <c r="E128" s="134"/>
      <c r="F128" s="337"/>
      <c r="G128" s="325">
        <v>5</v>
      </c>
      <c r="H128" s="310"/>
      <c r="I128" s="310"/>
      <c r="J128" s="307">
        <f t="shared" si="6"/>
        <v>0</v>
      </c>
      <c r="K128" s="53"/>
      <c r="L128" s="53"/>
      <c r="M128" s="45"/>
      <c r="N128" s="45"/>
      <c r="O128" s="45"/>
      <c r="P128" s="45"/>
      <c r="Q128" s="45"/>
      <c r="R128" s="45"/>
      <c r="S128" s="45"/>
      <c r="T128" s="45"/>
      <c r="U128" s="45"/>
      <c r="V128" s="45"/>
    </row>
    <row r="129" spans="1:22" ht="13.9" customHeight="1">
      <c r="A129" s="323" t="s">
        <v>496</v>
      </c>
      <c r="B129" s="130"/>
      <c r="C129" s="130"/>
      <c r="D129" s="130"/>
      <c r="E129" s="276"/>
      <c r="F129" s="357"/>
      <c r="G129" s="325">
        <v>5</v>
      </c>
      <c r="H129" s="310"/>
      <c r="I129" s="310"/>
      <c r="J129" s="307">
        <f t="shared" si="6"/>
        <v>0</v>
      </c>
      <c r="K129" s="53"/>
      <c r="L129" s="53"/>
      <c r="M129" s="45"/>
      <c r="N129" s="45"/>
      <c r="O129" s="45"/>
      <c r="P129" s="45"/>
      <c r="Q129" s="45"/>
      <c r="R129" s="45"/>
      <c r="S129" s="45"/>
      <c r="T129" s="45"/>
      <c r="U129" s="45"/>
      <c r="V129" s="45"/>
    </row>
    <row r="130" spans="1:22" ht="13.9" customHeight="1">
      <c r="A130" s="323" t="s">
        <v>497</v>
      </c>
      <c r="B130" s="130"/>
      <c r="C130" s="135"/>
      <c r="D130" s="135"/>
      <c r="E130" s="134"/>
      <c r="F130" s="337"/>
      <c r="G130" s="325">
        <v>5</v>
      </c>
      <c r="H130" s="310"/>
      <c r="I130" s="310"/>
      <c r="J130" s="307">
        <f t="shared" si="6"/>
        <v>0</v>
      </c>
      <c r="K130" s="53"/>
      <c r="L130" s="53"/>
      <c r="M130" s="45"/>
      <c r="N130" s="45"/>
      <c r="O130" s="45"/>
      <c r="P130" s="45"/>
      <c r="Q130" s="45"/>
      <c r="R130" s="45"/>
      <c r="S130" s="45"/>
      <c r="T130" s="45"/>
      <c r="U130" s="45"/>
      <c r="V130" s="45"/>
    </row>
    <row r="131" spans="1:22" ht="13.9" customHeight="1">
      <c r="A131" s="323" t="s">
        <v>498</v>
      </c>
      <c r="B131" s="130"/>
      <c r="C131" s="130"/>
      <c r="D131" s="130"/>
      <c r="E131" s="134"/>
      <c r="F131" s="337"/>
      <c r="G131" s="325">
        <v>5</v>
      </c>
      <c r="H131" s="310"/>
      <c r="I131" s="310"/>
      <c r="J131" s="307">
        <f t="shared" si="6"/>
        <v>0</v>
      </c>
      <c r="K131" s="53"/>
      <c r="L131" s="53"/>
      <c r="M131" s="45"/>
      <c r="N131" s="45"/>
      <c r="O131" s="45"/>
      <c r="P131" s="45"/>
      <c r="Q131" s="45"/>
      <c r="R131" s="45"/>
      <c r="S131" s="45"/>
      <c r="T131" s="45"/>
      <c r="U131" s="45"/>
      <c r="V131" s="45"/>
    </row>
    <row r="132" spans="1:22" ht="13.9" customHeight="1">
      <c r="A132" s="323" t="s">
        <v>770</v>
      </c>
      <c r="B132" s="130"/>
      <c r="C132" s="130"/>
      <c r="D132" s="358"/>
      <c r="E132" s="134"/>
      <c r="F132" s="337"/>
      <c r="G132" s="309">
        <v>5</v>
      </c>
      <c r="H132" s="310"/>
      <c r="I132" s="310"/>
      <c r="J132" s="307">
        <f t="shared" si="6"/>
        <v>0</v>
      </c>
      <c r="K132" s="53"/>
      <c r="L132" s="53"/>
      <c r="M132" s="45"/>
      <c r="N132" s="45"/>
      <c r="O132" s="45"/>
      <c r="P132" s="45"/>
      <c r="Q132" s="45"/>
      <c r="R132" s="45"/>
      <c r="S132" s="45"/>
      <c r="T132" s="45"/>
      <c r="U132" s="45"/>
      <c r="V132" s="45"/>
    </row>
    <row r="133" spans="1:22" ht="13.9" customHeight="1">
      <c r="A133" s="323" t="s">
        <v>771</v>
      </c>
      <c r="B133" s="130"/>
      <c r="C133" s="130"/>
      <c r="D133" s="362"/>
      <c r="E133" s="134"/>
      <c r="F133" s="137"/>
      <c r="G133" s="309">
        <v>5</v>
      </c>
      <c r="H133" s="310"/>
      <c r="I133" s="310"/>
      <c r="J133" s="307">
        <f t="shared" si="6"/>
        <v>0</v>
      </c>
      <c r="K133" s="53"/>
      <c r="L133" s="53"/>
      <c r="M133" s="45"/>
      <c r="N133" s="45"/>
      <c r="O133" s="45"/>
      <c r="P133" s="45"/>
      <c r="Q133" s="45"/>
      <c r="R133" s="45"/>
      <c r="S133" s="45"/>
      <c r="T133" s="45"/>
      <c r="U133" s="45"/>
      <c r="V133" s="45"/>
    </row>
    <row r="134" spans="1:22" ht="13.9" customHeight="1">
      <c r="A134" s="323" t="s">
        <v>772</v>
      </c>
      <c r="B134" s="130"/>
      <c r="C134" s="362"/>
      <c r="D134" s="130"/>
      <c r="E134" s="130"/>
      <c r="F134" s="337"/>
      <c r="G134" s="309">
        <v>5</v>
      </c>
      <c r="H134" s="310"/>
      <c r="I134" s="310"/>
      <c r="J134" s="307">
        <f t="shared" si="6"/>
        <v>0</v>
      </c>
      <c r="K134" s="53"/>
      <c r="L134" s="53"/>
      <c r="M134" s="45"/>
      <c r="N134" s="45"/>
      <c r="O134" s="45"/>
      <c r="P134" s="45"/>
      <c r="Q134" s="45"/>
      <c r="R134" s="45"/>
      <c r="S134" s="45"/>
      <c r="T134" s="45"/>
      <c r="U134" s="45"/>
      <c r="V134" s="45"/>
    </row>
    <row r="135" spans="1:22" ht="13.9" customHeight="1">
      <c r="A135" s="323" t="s">
        <v>729</v>
      </c>
      <c r="B135" s="130"/>
      <c r="C135" s="362"/>
      <c r="D135" s="130"/>
      <c r="E135" s="135"/>
      <c r="F135" s="357"/>
      <c r="G135" s="309">
        <v>5</v>
      </c>
      <c r="H135" s="310"/>
      <c r="I135" s="310"/>
      <c r="J135" s="307">
        <f t="shared" si="6"/>
        <v>0</v>
      </c>
      <c r="K135" s="53"/>
      <c r="L135" s="53"/>
      <c r="M135" s="45"/>
      <c r="N135" s="45"/>
      <c r="O135" s="45"/>
      <c r="P135" s="45"/>
      <c r="Q135" s="45"/>
      <c r="R135" s="45"/>
      <c r="S135" s="45"/>
      <c r="T135" s="45"/>
      <c r="U135" s="45"/>
      <c r="V135" s="45"/>
    </row>
    <row r="136" spans="1:22" ht="13.9" customHeight="1">
      <c r="A136" s="323" t="s">
        <v>730</v>
      </c>
      <c r="B136" s="130"/>
      <c r="C136" s="362"/>
      <c r="D136" s="130"/>
      <c r="E136" s="130"/>
      <c r="F136" s="337"/>
      <c r="G136" s="309">
        <v>5</v>
      </c>
      <c r="H136" s="310"/>
      <c r="I136" s="310"/>
      <c r="J136" s="307">
        <f t="shared" si="6"/>
        <v>0</v>
      </c>
      <c r="K136" s="53"/>
      <c r="L136" s="53"/>
      <c r="M136" s="45"/>
      <c r="N136" s="45"/>
      <c r="O136" s="45"/>
      <c r="P136" s="45"/>
      <c r="Q136" s="45"/>
      <c r="R136" s="45"/>
      <c r="S136" s="45"/>
      <c r="T136" s="45"/>
      <c r="U136" s="45"/>
      <c r="V136" s="45"/>
    </row>
    <row r="137" spans="1:22" ht="13.9" customHeight="1">
      <c r="A137" s="323" t="s">
        <v>731</v>
      </c>
      <c r="B137" s="130"/>
      <c r="C137" s="362"/>
      <c r="D137" s="130"/>
      <c r="E137" s="135"/>
      <c r="F137" s="357"/>
      <c r="G137" s="309">
        <v>5</v>
      </c>
      <c r="H137" s="310"/>
      <c r="I137" s="310"/>
      <c r="J137" s="307">
        <f t="shared" si="6"/>
        <v>0</v>
      </c>
      <c r="K137" s="53"/>
      <c r="L137" s="53"/>
      <c r="M137" s="45"/>
      <c r="N137" s="45"/>
      <c r="O137" s="45"/>
      <c r="P137" s="45"/>
      <c r="Q137" s="45"/>
      <c r="R137" s="45"/>
      <c r="S137" s="45"/>
      <c r="T137" s="45"/>
      <c r="U137" s="45"/>
      <c r="V137" s="45"/>
    </row>
    <row r="138" spans="1:22" ht="13.9" customHeight="1">
      <c r="A138" s="323" t="s">
        <v>854</v>
      </c>
      <c r="B138" s="130"/>
      <c r="C138" s="362"/>
      <c r="D138" s="130"/>
      <c r="E138" s="130"/>
      <c r="F138" s="137"/>
      <c r="G138" s="309">
        <v>5</v>
      </c>
      <c r="H138" s="310"/>
      <c r="I138" s="310"/>
      <c r="J138" s="307">
        <f t="shared" si="6"/>
        <v>0</v>
      </c>
      <c r="K138" s="53"/>
      <c r="L138" s="53"/>
      <c r="M138" s="45"/>
      <c r="N138" s="45"/>
      <c r="O138" s="45"/>
      <c r="P138" s="45"/>
      <c r="Q138" s="45"/>
      <c r="R138" s="45"/>
      <c r="S138" s="45"/>
      <c r="T138" s="45"/>
      <c r="U138" s="45"/>
      <c r="V138" s="45"/>
    </row>
    <row r="139" spans="1:22" ht="13.9" customHeight="1">
      <c r="A139" s="323" t="s">
        <v>855</v>
      </c>
      <c r="B139" s="130"/>
      <c r="C139" s="130"/>
      <c r="D139" s="130"/>
      <c r="E139" s="130"/>
      <c r="F139" s="359"/>
      <c r="G139" s="309">
        <v>5</v>
      </c>
      <c r="H139" s="310"/>
      <c r="I139" s="310"/>
      <c r="J139" s="307">
        <f t="shared" si="6"/>
        <v>0</v>
      </c>
      <c r="K139" s="53"/>
      <c r="L139" s="53"/>
      <c r="M139" s="45"/>
      <c r="N139" s="45"/>
      <c r="O139" s="45"/>
      <c r="P139" s="45"/>
      <c r="Q139" s="45"/>
      <c r="R139" s="45"/>
      <c r="S139" s="45"/>
      <c r="T139" s="45"/>
      <c r="U139" s="45"/>
      <c r="V139" s="45"/>
    </row>
    <row r="140" spans="1:22" ht="13.9" customHeight="1">
      <c r="A140" s="323" t="s">
        <v>856</v>
      </c>
      <c r="B140" s="130"/>
      <c r="C140" s="130"/>
      <c r="D140" s="362"/>
      <c r="E140" s="134"/>
      <c r="F140" s="137"/>
      <c r="G140" s="309">
        <v>5</v>
      </c>
      <c r="H140" s="310"/>
      <c r="I140" s="310"/>
      <c r="J140" s="307">
        <f t="shared" si="6"/>
        <v>0</v>
      </c>
      <c r="K140" s="53"/>
      <c r="L140" s="53"/>
      <c r="M140" s="45"/>
      <c r="N140" s="45"/>
      <c r="O140" s="45"/>
      <c r="P140" s="45"/>
      <c r="Q140" s="45"/>
      <c r="R140" s="45"/>
      <c r="S140" s="45"/>
      <c r="T140" s="45"/>
      <c r="U140" s="45"/>
      <c r="V140" s="45"/>
    </row>
    <row r="141" spans="1:22" ht="13.9" customHeight="1">
      <c r="A141" s="323" t="s">
        <v>732</v>
      </c>
      <c r="B141" s="130"/>
      <c r="C141" s="130"/>
      <c r="D141" s="362"/>
      <c r="E141" s="134"/>
      <c r="F141" s="137"/>
      <c r="G141" s="309">
        <v>5</v>
      </c>
      <c r="H141" s="310"/>
      <c r="I141" s="310"/>
      <c r="J141" s="307">
        <f t="shared" si="6"/>
        <v>0</v>
      </c>
      <c r="K141" s="53"/>
      <c r="L141" s="53"/>
      <c r="M141" s="45"/>
      <c r="N141" s="45"/>
      <c r="O141" s="45"/>
      <c r="P141" s="45"/>
      <c r="Q141" s="45"/>
      <c r="R141" s="45"/>
      <c r="S141" s="45"/>
      <c r="T141" s="45"/>
      <c r="U141" s="45"/>
      <c r="V141" s="45"/>
    </row>
    <row r="142" spans="1:22" s="45" customFormat="1" ht="13.9" customHeight="1">
      <c r="A142" s="129" t="s">
        <v>857</v>
      </c>
      <c r="B142" s="130"/>
      <c r="C142" s="130"/>
      <c r="D142" s="130"/>
      <c r="E142" s="276"/>
      <c r="F142" s="357"/>
      <c r="G142" s="309">
        <v>8</v>
      </c>
      <c r="H142" s="310"/>
      <c r="I142" s="310"/>
      <c r="J142" s="307">
        <f t="shared" si="6"/>
        <v>0</v>
      </c>
      <c r="K142" s="53"/>
      <c r="L142" s="53"/>
    </row>
    <row r="143" spans="1:22" s="45" customFormat="1" ht="13.9" customHeight="1">
      <c r="A143" s="129" t="s">
        <v>858</v>
      </c>
      <c r="B143" s="130"/>
      <c r="C143" s="135"/>
      <c r="D143" s="135"/>
      <c r="E143" s="134"/>
      <c r="F143" s="337"/>
      <c r="G143" s="309">
        <v>8</v>
      </c>
      <c r="H143" s="310"/>
      <c r="I143" s="310"/>
      <c r="J143" s="307">
        <f t="shared" si="6"/>
        <v>0</v>
      </c>
      <c r="K143" s="53"/>
      <c r="L143" s="53"/>
    </row>
    <row r="144" spans="1:22" s="45" customFormat="1" ht="13.9" customHeight="1">
      <c r="A144" s="129" t="s">
        <v>859</v>
      </c>
      <c r="B144" s="130"/>
      <c r="C144" s="130"/>
      <c r="D144" s="130"/>
      <c r="E144" s="134"/>
      <c r="F144" s="337"/>
      <c r="G144" s="309">
        <v>8</v>
      </c>
      <c r="H144" s="310"/>
      <c r="I144" s="310"/>
      <c r="J144" s="307">
        <f t="shared" si="6"/>
        <v>0</v>
      </c>
      <c r="K144" s="53"/>
      <c r="L144" s="53"/>
    </row>
    <row r="145" spans="1:22" s="45" customFormat="1" ht="13.9" customHeight="1">
      <c r="A145" s="129" t="s">
        <v>860</v>
      </c>
      <c r="B145" s="130"/>
      <c r="C145" s="130"/>
      <c r="D145" s="130"/>
      <c r="E145" s="134"/>
      <c r="F145" s="337"/>
      <c r="G145" s="309">
        <v>8</v>
      </c>
      <c r="H145" s="310"/>
      <c r="I145" s="310"/>
      <c r="J145" s="307">
        <f t="shared" si="6"/>
        <v>0</v>
      </c>
      <c r="K145" s="53"/>
      <c r="L145" s="53"/>
    </row>
    <row r="146" spans="1:22" s="45" customFormat="1" ht="13.9" customHeight="1">
      <c r="A146" s="129" t="s">
        <v>861</v>
      </c>
      <c r="B146" s="130"/>
      <c r="C146" s="130"/>
      <c r="D146" s="358"/>
      <c r="E146" s="134"/>
      <c r="F146" s="337"/>
      <c r="G146" s="309">
        <v>8</v>
      </c>
      <c r="H146" s="310"/>
      <c r="I146" s="310"/>
      <c r="J146" s="307">
        <f t="shared" si="6"/>
        <v>0</v>
      </c>
      <c r="K146" s="53"/>
      <c r="L146" s="53"/>
    </row>
    <row r="147" spans="1:22" s="45" customFormat="1" ht="13.9" customHeight="1">
      <c r="A147" s="129" t="s">
        <v>862</v>
      </c>
      <c r="B147" s="130"/>
      <c r="C147" s="130"/>
      <c r="D147" s="362"/>
      <c r="E147" s="134"/>
      <c r="F147" s="137"/>
      <c r="G147" s="309">
        <v>8</v>
      </c>
      <c r="H147" s="310"/>
      <c r="I147" s="310"/>
      <c r="J147" s="307">
        <f t="shared" si="6"/>
        <v>0</v>
      </c>
      <c r="K147" s="53"/>
      <c r="L147" s="53"/>
    </row>
    <row r="148" spans="1:22" s="45" customFormat="1" ht="13.9" customHeight="1">
      <c r="A148" s="129" t="s">
        <v>863</v>
      </c>
      <c r="B148" s="130"/>
      <c r="C148" s="362"/>
      <c r="D148" s="130"/>
      <c r="E148" s="130"/>
      <c r="F148" s="337"/>
      <c r="G148" s="309">
        <v>8</v>
      </c>
      <c r="H148" s="310"/>
      <c r="I148" s="310"/>
      <c r="J148" s="307">
        <f t="shared" si="6"/>
        <v>0</v>
      </c>
      <c r="K148" s="53"/>
      <c r="L148" s="53"/>
    </row>
    <row r="149" spans="1:22" s="45" customFormat="1" ht="13.9" customHeight="1">
      <c r="A149" s="129" t="s">
        <v>774</v>
      </c>
      <c r="B149" s="130"/>
      <c r="C149" s="362"/>
      <c r="D149" s="130"/>
      <c r="E149" s="135"/>
      <c r="F149" s="357"/>
      <c r="G149" s="309">
        <v>8</v>
      </c>
      <c r="H149" s="310"/>
      <c r="I149" s="310"/>
      <c r="J149" s="307">
        <f t="shared" si="6"/>
        <v>0</v>
      </c>
      <c r="K149" s="53"/>
      <c r="L149" s="53"/>
    </row>
    <row r="150" spans="1:22" s="45" customFormat="1" ht="13.9" customHeight="1">
      <c r="A150" s="129" t="s">
        <v>864</v>
      </c>
      <c r="B150" s="130"/>
      <c r="C150" s="362"/>
      <c r="D150" s="130"/>
      <c r="E150" s="130"/>
      <c r="F150" s="337"/>
      <c r="G150" s="309">
        <v>8</v>
      </c>
      <c r="H150" s="310"/>
      <c r="I150" s="310"/>
      <c r="J150" s="307">
        <f t="shared" si="6"/>
        <v>0</v>
      </c>
      <c r="K150" s="53"/>
      <c r="L150" s="53"/>
    </row>
    <row r="151" spans="1:22" s="45" customFormat="1" ht="13.9" customHeight="1">
      <c r="A151" s="129" t="s">
        <v>865</v>
      </c>
      <c r="B151" s="130"/>
      <c r="C151" s="362"/>
      <c r="D151" s="130"/>
      <c r="E151" s="135"/>
      <c r="F151" s="357"/>
      <c r="G151" s="309">
        <v>8</v>
      </c>
      <c r="H151" s="310"/>
      <c r="I151" s="310"/>
      <c r="J151" s="307">
        <f t="shared" si="6"/>
        <v>0</v>
      </c>
      <c r="K151" s="53"/>
      <c r="L151" s="53"/>
    </row>
    <row r="152" spans="1:22" s="45" customFormat="1" ht="13.9" customHeight="1">
      <c r="A152" s="129" t="s">
        <v>866</v>
      </c>
      <c r="B152" s="130"/>
      <c r="C152" s="362"/>
      <c r="D152" s="130"/>
      <c r="E152" s="130"/>
      <c r="F152" s="137"/>
      <c r="G152" s="309">
        <v>8</v>
      </c>
      <c r="H152" s="310"/>
      <c r="I152" s="310"/>
      <c r="J152" s="307">
        <f t="shared" si="6"/>
        <v>0</v>
      </c>
      <c r="K152" s="53"/>
      <c r="L152" s="53"/>
    </row>
    <row r="153" spans="1:22" s="45" customFormat="1" ht="13.9" customHeight="1">
      <c r="A153" s="129" t="s">
        <v>867</v>
      </c>
      <c r="B153" s="130"/>
      <c r="C153" s="130"/>
      <c r="D153" s="130"/>
      <c r="E153" s="130"/>
      <c r="F153" s="359"/>
      <c r="G153" s="309">
        <v>8</v>
      </c>
      <c r="H153" s="310"/>
      <c r="I153" s="310"/>
      <c r="J153" s="307">
        <f t="shared" si="6"/>
        <v>0</v>
      </c>
      <c r="K153" s="53"/>
      <c r="L153" s="53"/>
    </row>
    <row r="154" spans="1:22" s="45" customFormat="1" ht="13.9" customHeight="1">
      <c r="A154" s="129" t="s">
        <v>868</v>
      </c>
      <c r="B154" s="130"/>
      <c r="C154" s="130"/>
      <c r="D154" s="362"/>
      <c r="E154" s="134"/>
      <c r="F154" s="137"/>
      <c r="G154" s="309">
        <v>8</v>
      </c>
      <c r="H154" s="310"/>
      <c r="I154" s="310"/>
      <c r="J154" s="307">
        <f t="shared" si="6"/>
        <v>0</v>
      </c>
      <c r="K154" s="53"/>
      <c r="L154" s="53"/>
    </row>
    <row r="155" spans="1:22" s="45" customFormat="1" ht="13.9" customHeight="1">
      <c r="A155" s="129" t="s">
        <v>869</v>
      </c>
      <c r="B155" s="130"/>
      <c r="C155" s="130"/>
      <c r="D155" s="362"/>
      <c r="E155" s="134"/>
      <c r="F155" s="137"/>
      <c r="G155" s="309">
        <v>8</v>
      </c>
      <c r="H155" s="310"/>
      <c r="I155" s="310"/>
      <c r="J155" s="307">
        <f t="shared" si="6"/>
        <v>0</v>
      </c>
      <c r="K155" s="53"/>
      <c r="L155" s="53"/>
    </row>
    <row r="156" spans="1:22" ht="15.6" customHeight="1">
      <c r="A156" s="135"/>
      <c r="B156" s="135"/>
      <c r="C156" s="135"/>
      <c r="D156" s="135"/>
      <c r="E156" s="276"/>
      <c r="F156" s="357"/>
      <c r="G156" s="71"/>
      <c r="H156" s="73"/>
      <c r="I156" s="73"/>
      <c r="J156" s="319"/>
      <c r="K156" s="53"/>
      <c r="L156" s="53"/>
      <c r="M156" s="45"/>
      <c r="N156" s="45"/>
      <c r="O156" s="45"/>
      <c r="P156" s="45"/>
      <c r="Q156" s="45"/>
      <c r="R156" s="45"/>
      <c r="S156" s="45"/>
      <c r="T156" s="45"/>
      <c r="U156" s="45"/>
      <c r="V156" s="45"/>
    </row>
    <row r="157" spans="1:22" s="45" customFormat="1" ht="13.9" customHeight="1">
      <c r="A157" s="313" t="s">
        <v>870</v>
      </c>
      <c r="B157" s="135"/>
      <c r="C157" s="135"/>
      <c r="D157" s="356"/>
      <c r="E157" s="356"/>
      <c r="F157" s="357"/>
      <c r="G157" s="71"/>
      <c r="H157" s="73"/>
      <c r="I157" s="73"/>
      <c r="J157" s="322"/>
      <c r="K157" s="53"/>
      <c r="L157" s="53"/>
    </row>
    <row r="158" spans="1:22" s="45" customFormat="1" ht="13.9" customHeight="1">
      <c r="A158" s="129" t="s">
        <v>871</v>
      </c>
      <c r="B158" s="130"/>
      <c r="C158" s="130"/>
      <c r="D158" s="358"/>
      <c r="E158" s="134"/>
      <c r="F158" s="359"/>
      <c r="G158" s="309">
        <v>8</v>
      </c>
      <c r="H158" s="310"/>
      <c r="I158" s="310"/>
      <c r="J158" s="307">
        <f>IF(H158=" ",0,(IF(I158=" ",0,G158*H158*I158)))</f>
        <v>0</v>
      </c>
      <c r="K158" s="53"/>
      <c r="L158" s="53"/>
    </row>
    <row r="159" spans="1:22" s="45" customFormat="1" ht="13.9" customHeight="1">
      <c r="A159" s="129" t="s">
        <v>872</v>
      </c>
      <c r="B159" s="130"/>
      <c r="C159" s="130"/>
      <c r="D159" s="358"/>
      <c r="E159" s="276"/>
      <c r="F159" s="136"/>
      <c r="G159" s="367">
        <v>8</v>
      </c>
      <c r="H159" s="310"/>
      <c r="I159" s="310"/>
      <c r="J159" s="307">
        <f>IF(H159=" ",0,(IF(I159=" ",0,G159*H159*I159)))</f>
        <v>0</v>
      </c>
      <c r="K159" s="53"/>
      <c r="L159" s="53"/>
    </row>
    <row r="160" spans="1:22" s="45" customFormat="1" ht="13.9" customHeight="1">
      <c r="A160" s="129" t="s">
        <v>873</v>
      </c>
      <c r="B160" s="130"/>
      <c r="C160" s="130"/>
      <c r="D160" s="358"/>
      <c r="E160" s="134"/>
      <c r="F160" s="337"/>
      <c r="G160" s="309">
        <v>8</v>
      </c>
      <c r="H160" s="310"/>
      <c r="I160" s="310"/>
      <c r="J160" s="307">
        <f>IF(H160=" ",0,(IF(I160=" ",0,G160*H160*I160)))</f>
        <v>0</v>
      </c>
      <c r="K160" s="53"/>
      <c r="L160" s="53"/>
    </row>
    <row r="161" spans="1:22" ht="15.6" customHeight="1">
      <c r="A161" s="135"/>
      <c r="B161" s="135"/>
      <c r="C161" s="135"/>
      <c r="D161" s="326"/>
      <c r="E161" s="276"/>
      <c r="F161" s="136"/>
      <c r="G161" s="71"/>
      <c r="H161" s="73"/>
      <c r="I161" s="73"/>
      <c r="J161" s="319"/>
      <c r="K161" s="53"/>
      <c r="L161" s="53"/>
      <c r="M161" s="45"/>
      <c r="N161" s="45"/>
      <c r="O161" s="45"/>
      <c r="P161" s="45"/>
      <c r="Q161" s="45"/>
      <c r="R161" s="45"/>
      <c r="S161" s="45"/>
      <c r="T161" s="45"/>
      <c r="U161" s="45"/>
      <c r="V161" s="45"/>
    </row>
    <row r="162" spans="1:22" ht="13.9" customHeight="1">
      <c r="A162" s="328" t="s">
        <v>874</v>
      </c>
      <c r="B162" s="135"/>
      <c r="C162" s="135"/>
      <c r="D162" s="356"/>
      <c r="E162" s="321"/>
      <c r="F162" s="353"/>
      <c r="G162" s="49"/>
      <c r="H162" s="73"/>
      <c r="I162" s="73"/>
      <c r="J162" s="322"/>
      <c r="K162" s="53"/>
      <c r="L162" s="53"/>
      <c r="M162" s="45"/>
      <c r="N162" s="45"/>
      <c r="O162" s="45"/>
      <c r="P162" s="45"/>
      <c r="Q162" s="45"/>
      <c r="R162" s="45"/>
      <c r="S162" s="45"/>
      <c r="T162" s="45"/>
      <c r="U162" s="45"/>
      <c r="V162" s="45"/>
    </row>
    <row r="163" spans="1:22" ht="13.9" customHeight="1">
      <c r="A163" s="323" t="s">
        <v>535</v>
      </c>
      <c r="B163" s="130"/>
      <c r="C163" s="130"/>
      <c r="D163" s="358"/>
      <c r="E163" s="130"/>
      <c r="F163" s="337"/>
      <c r="G163" s="325">
        <v>5</v>
      </c>
      <c r="H163" s="310"/>
      <c r="I163" s="310"/>
      <c r="J163" s="307">
        <f t="shared" ref="J163:J187" si="7">IF(H163=" ",0,(IF(I163=" ",0,G163*H163*I163)))</f>
        <v>0</v>
      </c>
      <c r="K163" s="53"/>
      <c r="L163" s="53"/>
      <c r="M163" s="45"/>
      <c r="N163" s="45"/>
      <c r="O163" s="45"/>
      <c r="P163" s="45"/>
      <c r="Q163" s="45"/>
      <c r="R163" s="45"/>
      <c r="S163" s="45"/>
      <c r="T163" s="45"/>
      <c r="U163" s="45"/>
      <c r="V163" s="45"/>
    </row>
    <row r="164" spans="1:22" ht="13.9" customHeight="1">
      <c r="A164" s="360" t="s">
        <v>536</v>
      </c>
      <c r="B164" s="135"/>
      <c r="C164" s="135"/>
      <c r="D164" s="368"/>
      <c r="E164" s="135"/>
      <c r="F164" s="357"/>
      <c r="G164" s="365">
        <v>5</v>
      </c>
      <c r="H164" s="310"/>
      <c r="I164" s="310"/>
      <c r="J164" s="307">
        <f t="shared" si="7"/>
        <v>0</v>
      </c>
      <c r="K164" s="53"/>
      <c r="L164" s="53"/>
      <c r="M164" s="45"/>
      <c r="N164" s="45"/>
      <c r="O164" s="45"/>
      <c r="P164" s="45"/>
      <c r="Q164" s="45"/>
      <c r="R164" s="45"/>
      <c r="S164" s="45"/>
      <c r="T164" s="45"/>
      <c r="U164" s="45"/>
      <c r="V164" s="45"/>
    </row>
    <row r="165" spans="1:22" ht="13.9" customHeight="1">
      <c r="A165" s="323" t="s">
        <v>537</v>
      </c>
      <c r="B165" s="130"/>
      <c r="C165" s="130"/>
      <c r="D165" s="358"/>
      <c r="E165" s="130"/>
      <c r="F165" s="337"/>
      <c r="G165" s="325">
        <v>5</v>
      </c>
      <c r="H165" s="310"/>
      <c r="I165" s="310"/>
      <c r="J165" s="307">
        <f t="shared" si="7"/>
        <v>0</v>
      </c>
      <c r="K165" s="53"/>
      <c r="L165" s="53"/>
      <c r="M165" s="45"/>
      <c r="N165" s="45"/>
      <c r="O165" s="45"/>
      <c r="P165" s="45"/>
      <c r="Q165" s="45"/>
      <c r="R165" s="45"/>
      <c r="S165" s="45"/>
      <c r="T165" s="45"/>
      <c r="U165" s="45"/>
      <c r="V165" s="45"/>
    </row>
    <row r="166" spans="1:22" ht="13.9" customHeight="1">
      <c r="A166" s="323" t="s">
        <v>492</v>
      </c>
      <c r="B166" s="130"/>
      <c r="C166" s="130"/>
      <c r="D166" s="358"/>
      <c r="E166" s="130"/>
      <c r="F166" s="337"/>
      <c r="G166" s="309">
        <v>8</v>
      </c>
      <c r="H166" s="310"/>
      <c r="I166" s="310"/>
      <c r="J166" s="307">
        <f t="shared" si="7"/>
        <v>0</v>
      </c>
      <c r="K166" s="53"/>
      <c r="L166" s="53"/>
      <c r="M166" s="45"/>
      <c r="N166" s="45"/>
      <c r="O166" s="45"/>
      <c r="P166" s="45"/>
      <c r="Q166" s="45"/>
      <c r="R166" s="45"/>
      <c r="S166" s="45"/>
      <c r="T166" s="45"/>
      <c r="U166" s="45"/>
      <c r="V166" s="45"/>
    </row>
    <row r="167" spans="1:22" ht="13.9" customHeight="1">
      <c r="A167" s="323" t="s">
        <v>493</v>
      </c>
      <c r="B167" s="130"/>
      <c r="C167" s="362"/>
      <c r="D167" s="130"/>
      <c r="E167" s="130"/>
      <c r="F167" s="337"/>
      <c r="G167" s="309">
        <v>5</v>
      </c>
      <c r="H167" s="310"/>
      <c r="I167" s="310"/>
      <c r="J167" s="307">
        <f t="shared" si="7"/>
        <v>0</v>
      </c>
      <c r="K167" s="53"/>
      <c r="L167" s="53"/>
      <c r="M167" s="45"/>
      <c r="N167" s="45"/>
      <c r="O167" s="45"/>
      <c r="P167" s="45"/>
      <c r="Q167" s="45"/>
      <c r="R167" s="45"/>
      <c r="S167" s="45"/>
      <c r="T167" s="45"/>
      <c r="U167" s="45"/>
      <c r="V167" s="45"/>
    </row>
    <row r="168" spans="1:22" ht="13.9" customHeight="1">
      <c r="A168" s="323" t="s">
        <v>494</v>
      </c>
      <c r="B168" s="130"/>
      <c r="C168" s="362"/>
      <c r="D168" s="130"/>
      <c r="E168" s="135"/>
      <c r="F168" s="357"/>
      <c r="G168" s="309">
        <v>5</v>
      </c>
      <c r="H168" s="310"/>
      <c r="I168" s="310"/>
      <c r="J168" s="307">
        <f t="shared" si="7"/>
        <v>0</v>
      </c>
      <c r="K168" s="53"/>
      <c r="L168" s="53"/>
      <c r="M168" s="45"/>
      <c r="N168" s="45"/>
      <c r="O168" s="45"/>
      <c r="P168" s="45"/>
      <c r="Q168" s="45"/>
      <c r="R168" s="45"/>
      <c r="S168" s="45"/>
      <c r="T168" s="45"/>
      <c r="U168" s="45"/>
      <c r="V168" s="45"/>
    </row>
    <row r="169" spans="1:22" ht="13.9" customHeight="1">
      <c r="A169" s="323" t="s">
        <v>495</v>
      </c>
      <c r="B169" s="130"/>
      <c r="C169" s="362"/>
      <c r="D169" s="130"/>
      <c r="E169" s="130"/>
      <c r="F169" s="337"/>
      <c r="G169" s="309">
        <v>5</v>
      </c>
      <c r="H169" s="310"/>
      <c r="I169" s="310"/>
      <c r="J169" s="307">
        <f t="shared" si="7"/>
        <v>0</v>
      </c>
      <c r="K169" s="53"/>
      <c r="L169" s="53"/>
      <c r="M169" s="45"/>
      <c r="N169" s="45"/>
      <c r="O169" s="45"/>
      <c r="P169" s="45"/>
      <c r="Q169" s="45"/>
      <c r="R169" s="45"/>
      <c r="S169" s="45"/>
      <c r="T169" s="45"/>
      <c r="U169" s="45"/>
      <c r="V169" s="45"/>
    </row>
    <row r="170" spans="1:22" ht="13.9" customHeight="1">
      <c r="A170" s="323" t="s">
        <v>496</v>
      </c>
      <c r="B170" s="130"/>
      <c r="C170" s="362"/>
      <c r="D170" s="130"/>
      <c r="E170" s="135"/>
      <c r="F170" s="357"/>
      <c r="G170" s="309">
        <v>5</v>
      </c>
      <c r="H170" s="310"/>
      <c r="I170" s="310"/>
      <c r="J170" s="307">
        <f t="shared" si="7"/>
        <v>0</v>
      </c>
      <c r="K170" s="53"/>
      <c r="L170" s="53"/>
      <c r="M170" s="45"/>
      <c r="N170" s="45"/>
      <c r="O170" s="45"/>
      <c r="P170" s="45"/>
      <c r="Q170" s="45"/>
      <c r="R170" s="45"/>
      <c r="S170" s="45"/>
      <c r="T170" s="45"/>
      <c r="U170" s="45"/>
      <c r="V170" s="45"/>
    </row>
    <row r="171" spans="1:22" ht="13.9" customHeight="1">
      <c r="A171" s="323" t="s">
        <v>497</v>
      </c>
      <c r="B171" s="130"/>
      <c r="C171" s="362"/>
      <c r="D171" s="130"/>
      <c r="E171" s="130"/>
      <c r="F171" s="137"/>
      <c r="G171" s="367">
        <v>5</v>
      </c>
      <c r="H171" s="310"/>
      <c r="I171" s="310"/>
      <c r="J171" s="307">
        <f t="shared" si="7"/>
        <v>0</v>
      </c>
      <c r="K171" s="53"/>
      <c r="L171" s="53"/>
      <c r="M171" s="45"/>
      <c r="N171" s="45"/>
      <c r="O171" s="45"/>
      <c r="P171" s="45"/>
      <c r="Q171" s="45"/>
      <c r="R171" s="45"/>
      <c r="S171" s="45"/>
      <c r="T171" s="45"/>
      <c r="U171" s="45"/>
      <c r="V171" s="45"/>
    </row>
    <row r="172" spans="1:22" ht="13.9" customHeight="1">
      <c r="A172" s="323" t="s">
        <v>498</v>
      </c>
      <c r="B172" s="130"/>
      <c r="C172" s="135"/>
      <c r="D172" s="135"/>
      <c r="E172" s="135"/>
      <c r="F172" s="357"/>
      <c r="G172" s="309">
        <v>5</v>
      </c>
      <c r="H172" s="310"/>
      <c r="I172" s="310"/>
      <c r="J172" s="307">
        <f t="shared" si="7"/>
        <v>0</v>
      </c>
      <c r="K172" s="53"/>
      <c r="L172" s="53"/>
      <c r="M172" s="45"/>
      <c r="N172" s="45"/>
      <c r="O172" s="45"/>
      <c r="P172" s="45"/>
      <c r="Q172" s="45"/>
      <c r="R172" s="45"/>
      <c r="S172" s="45"/>
      <c r="T172" s="45"/>
      <c r="U172" s="45"/>
      <c r="V172" s="45"/>
    </row>
    <row r="173" spans="1:22" ht="13.9" customHeight="1">
      <c r="A173" s="323" t="s">
        <v>850</v>
      </c>
      <c r="B173" s="266"/>
      <c r="C173" s="266"/>
      <c r="D173" s="361"/>
      <c r="E173" s="266"/>
      <c r="F173" s="369"/>
      <c r="G173" s="367">
        <v>8</v>
      </c>
      <c r="H173" s="312"/>
      <c r="I173" s="312"/>
      <c r="J173" s="370">
        <f t="shared" si="7"/>
        <v>0</v>
      </c>
      <c r="K173" s="53"/>
      <c r="L173" s="53"/>
      <c r="M173" s="45"/>
      <c r="N173" s="45"/>
      <c r="O173" s="45"/>
      <c r="P173" s="45"/>
      <c r="Q173" s="45"/>
      <c r="R173" s="45"/>
      <c r="S173" s="45"/>
      <c r="T173" s="45"/>
      <c r="U173" s="45"/>
      <c r="V173" s="45"/>
    </row>
    <row r="174" spans="1:22" ht="13.9" customHeight="1">
      <c r="A174" s="323" t="s">
        <v>851</v>
      </c>
      <c r="B174" s="130"/>
      <c r="C174" s="130"/>
      <c r="D174" s="358"/>
      <c r="E174" s="130"/>
      <c r="F174" s="337"/>
      <c r="G174" s="308">
        <v>5</v>
      </c>
      <c r="H174" s="310"/>
      <c r="I174" s="310"/>
      <c r="J174" s="307">
        <f t="shared" si="7"/>
        <v>0</v>
      </c>
      <c r="K174" s="53"/>
      <c r="L174" s="53"/>
      <c r="M174" s="45"/>
      <c r="N174" s="45"/>
      <c r="O174" s="45"/>
      <c r="P174" s="45"/>
      <c r="Q174" s="45"/>
      <c r="R174" s="45"/>
      <c r="S174" s="45"/>
      <c r="T174" s="45"/>
      <c r="U174" s="45"/>
      <c r="V174" s="45"/>
    </row>
    <row r="175" spans="1:22" ht="13.9" customHeight="1">
      <c r="A175" s="323" t="s">
        <v>770</v>
      </c>
      <c r="B175" s="130"/>
      <c r="C175" s="130"/>
      <c r="D175" s="130"/>
      <c r="E175" s="130"/>
      <c r="F175" s="337"/>
      <c r="G175" s="325">
        <v>5</v>
      </c>
      <c r="H175" s="310"/>
      <c r="I175" s="310"/>
      <c r="J175" s="307">
        <f t="shared" si="7"/>
        <v>0</v>
      </c>
      <c r="K175" s="53"/>
      <c r="L175" s="53"/>
      <c r="M175" s="45"/>
      <c r="N175" s="45"/>
      <c r="O175" s="45"/>
      <c r="P175" s="45"/>
      <c r="Q175" s="45"/>
      <c r="R175" s="45"/>
      <c r="S175" s="45"/>
      <c r="T175" s="45"/>
      <c r="U175" s="45"/>
      <c r="V175" s="45"/>
    </row>
    <row r="176" spans="1:22" ht="13.9" customHeight="1">
      <c r="A176" s="323" t="s">
        <v>771</v>
      </c>
      <c r="B176" s="130"/>
      <c r="C176" s="130"/>
      <c r="D176" s="130"/>
      <c r="E176" s="130"/>
      <c r="F176" s="337"/>
      <c r="G176" s="325">
        <v>5</v>
      </c>
      <c r="H176" s="310"/>
      <c r="I176" s="310"/>
      <c r="J176" s="307">
        <f t="shared" si="7"/>
        <v>0</v>
      </c>
      <c r="K176" s="53"/>
      <c r="L176" s="53"/>
      <c r="M176" s="45"/>
      <c r="N176" s="45"/>
      <c r="O176" s="45"/>
      <c r="P176" s="45"/>
      <c r="Q176" s="45"/>
      <c r="R176" s="45"/>
      <c r="S176" s="45"/>
      <c r="T176" s="45"/>
      <c r="U176" s="45"/>
      <c r="V176" s="45"/>
    </row>
    <row r="177" spans="1:22" ht="13.9" customHeight="1">
      <c r="A177" s="323" t="s">
        <v>772</v>
      </c>
      <c r="B177" s="130"/>
      <c r="C177" s="130"/>
      <c r="D177" s="130"/>
      <c r="E177" s="130"/>
      <c r="F177" s="337"/>
      <c r="G177" s="325">
        <v>5</v>
      </c>
      <c r="H177" s="310"/>
      <c r="I177" s="310"/>
      <c r="J177" s="307">
        <f t="shared" si="7"/>
        <v>0</v>
      </c>
      <c r="K177" s="53"/>
      <c r="L177" s="53"/>
      <c r="M177" s="45"/>
      <c r="N177" s="45"/>
      <c r="O177" s="45"/>
      <c r="P177" s="45"/>
      <c r="Q177" s="45"/>
      <c r="R177" s="45"/>
      <c r="S177" s="45"/>
      <c r="T177" s="45"/>
      <c r="U177" s="45"/>
      <c r="V177" s="45"/>
    </row>
    <row r="178" spans="1:22" ht="13.9" customHeight="1">
      <c r="A178" s="323" t="s">
        <v>773</v>
      </c>
      <c r="B178" s="130"/>
      <c r="C178" s="130"/>
      <c r="D178" s="130"/>
      <c r="E178" s="130"/>
      <c r="F178" s="337"/>
      <c r="G178" s="325">
        <v>5</v>
      </c>
      <c r="H178" s="310"/>
      <c r="I178" s="310"/>
      <c r="J178" s="307">
        <f t="shared" si="7"/>
        <v>0</v>
      </c>
      <c r="K178" s="53"/>
      <c r="L178" s="53"/>
      <c r="M178" s="45"/>
      <c r="N178" s="45"/>
      <c r="O178" s="45"/>
      <c r="P178" s="45"/>
      <c r="Q178" s="45"/>
      <c r="R178" s="45"/>
      <c r="S178" s="45"/>
      <c r="T178" s="45"/>
      <c r="U178" s="45"/>
      <c r="V178" s="45"/>
    </row>
    <row r="179" spans="1:22" ht="13.9" customHeight="1">
      <c r="A179" s="323" t="s">
        <v>774</v>
      </c>
      <c r="B179" s="130"/>
      <c r="C179" s="130"/>
      <c r="D179" s="130"/>
      <c r="E179" s="130"/>
      <c r="F179" s="337"/>
      <c r="G179" s="325">
        <v>8</v>
      </c>
      <c r="H179" s="310"/>
      <c r="I179" s="310"/>
      <c r="J179" s="307">
        <f t="shared" si="7"/>
        <v>0</v>
      </c>
      <c r="K179" s="53"/>
      <c r="L179" s="53"/>
      <c r="M179" s="45"/>
      <c r="N179" s="45"/>
      <c r="O179" s="45"/>
      <c r="P179" s="45"/>
      <c r="Q179" s="45"/>
      <c r="R179" s="45"/>
      <c r="S179" s="45"/>
      <c r="T179" s="45"/>
      <c r="U179" s="45"/>
      <c r="V179" s="45"/>
    </row>
    <row r="180" spans="1:22" ht="13.9" customHeight="1">
      <c r="A180" s="360" t="s">
        <v>775</v>
      </c>
      <c r="B180" s="135"/>
      <c r="C180" s="135"/>
      <c r="D180" s="135"/>
      <c r="E180" s="135"/>
      <c r="F180" s="136"/>
      <c r="G180" s="365">
        <v>8</v>
      </c>
      <c r="H180" s="310"/>
      <c r="I180" s="310"/>
      <c r="J180" s="307">
        <f t="shared" si="7"/>
        <v>0</v>
      </c>
      <c r="K180" s="53"/>
      <c r="L180" s="53"/>
      <c r="M180" s="45"/>
      <c r="N180" s="45"/>
      <c r="O180" s="45"/>
      <c r="P180" s="45"/>
      <c r="Q180" s="45"/>
      <c r="R180" s="45"/>
      <c r="S180" s="45"/>
      <c r="T180" s="45"/>
      <c r="U180" s="45"/>
      <c r="V180" s="45"/>
    </row>
    <row r="181" spans="1:22" ht="13.9" customHeight="1">
      <c r="A181" s="323" t="s">
        <v>776</v>
      </c>
      <c r="B181" s="130"/>
      <c r="C181" s="130"/>
      <c r="D181" s="130"/>
      <c r="E181" s="130"/>
      <c r="F181" s="337"/>
      <c r="G181" s="325">
        <v>8</v>
      </c>
      <c r="H181" s="310"/>
      <c r="I181" s="310"/>
      <c r="J181" s="307">
        <f t="shared" si="7"/>
        <v>0</v>
      </c>
      <c r="K181" s="53"/>
      <c r="L181" s="53"/>
      <c r="M181" s="45"/>
      <c r="N181" s="45"/>
      <c r="O181" s="45"/>
      <c r="P181" s="45"/>
      <c r="Q181" s="45"/>
      <c r="R181" s="45"/>
      <c r="S181" s="45"/>
      <c r="T181" s="45"/>
      <c r="U181" s="45"/>
      <c r="V181" s="45"/>
    </row>
    <row r="182" spans="1:22" ht="13.9" customHeight="1">
      <c r="A182" s="360" t="s">
        <v>777</v>
      </c>
      <c r="B182" s="135"/>
      <c r="C182" s="135"/>
      <c r="D182" s="135"/>
      <c r="E182" s="135"/>
      <c r="F182" s="357"/>
      <c r="G182" s="365">
        <v>8</v>
      </c>
      <c r="H182" s="310"/>
      <c r="I182" s="310"/>
      <c r="J182" s="307">
        <f t="shared" si="7"/>
        <v>0</v>
      </c>
      <c r="K182" s="53"/>
      <c r="L182" s="53"/>
      <c r="M182" s="45"/>
      <c r="N182" s="45"/>
      <c r="O182" s="45"/>
      <c r="P182" s="45"/>
      <c r="Q182" s="45"/>
      <c r="R182" s="45"/>
      <c r="S182" s="45"/>
      <c r="T182" s="45"/>
      <c r="U182" s="45"/>
      <c r="V182" s="45"/>
    </row>
    <row r="183" spans="1:22" ht="13.9" customHeight="1">
      <c r="A183" s="323" t="s">
        <v>778</v>
      </c>
      <c r="B183" s="130"/>
      <c r="C183" s="130"/>
      <c r="D183" s="130"/>
      <c r="E183" s="130"/>
      <c r="F183" s="337"/>
      <c r="G183" s="325">
        <v>8</v>
      </c>
      <c r="H183" s="310"/>
      <c r="I183" s="310"/>
      <c r="J183" s="307">
        <f t="shared" si="7"/>
        <v>0</v>
      </c>
      <c r="K183" s="53"/>
      <c r="L183" s="53"/>
      <c r="M183" s="45"/>
      <c r="N183" s="45"/>
      <c r="O183" s="45"/>
      <c r="P183" s="45"/>
      <c r="Q183" s="45"/>
      <c r="R183" s="45"/>
      <c r="S183" s="45"/>
      <c r="T183" s="45"/>
      <c r="U183" s="45"/>
      <c r="V183" s="45"/>
    </row>
    <row r="184" spans="1:22" ht="13.9" customHeight="1">
      <c r="A184" s="323" t="s">
        <v>0</v>
      </c>
      <c r="B184" s="130"/>
      <c r="C184" s="130"/>
      <c r="D184" s="130"/>
      <c r="E184" s="130"/>
      <c r="F184" s="337"/>
      <c r="G184" s="325">
        <v>5</v>
      </c>
      <c r="H184" s="310"/>
      <c r="I184" s="310"/>
      <c r="J184" s="307">
        <f t="shared" si="7"/>
        <v>0</v>
      </c>
      <c r="K184" s="53"/>
      <c r="L184" s="53"/>
      <c r="M184" s="45"/>
      <c r="N184" s="45"/>
      <c r="O184" s="45"/>
      <c r="P184" s="45"/>
      <c r="Q184" s="45"/>
      <c r="R184" s="45"/>
      <c r="S184" s="45"/>
      <c r="T184" s="45"/>
      <c r="U184" s="45"/>
      <c r="V184" s="45"/>
    </row>
    <row r="185" spans="1:22" ht="13.9" customHeight="1">
      <c r="A185" s="360" t="s">
        <v>765</v>
      </c>
      <c r="B185" s="130"/>
      <c r="C185" s="130"/>
      <c r="D185" s="130"/>
      <c r="E185" s="130"/>
      <c r="F185" s="359"/>
      <c r="G185" s="365">
        <v>5</v>
      </c>
      <c r="H185" s="310"/>
      <c r="I185" s="310"/>
      <c r="J185" s="307">
        <f t="shared" si="7"/>
        <v>0</v>
      </c>
      <c r="K185" s="53"/>
      <c r="L185" s="53"/>
      <c r="M185" s="45"/>
      <c r="N185" s="45"/>
      <c r="O185" s="45"/>
      <c r="P185" s="45"/>
      <c r="Q185" s="45"/>
      <c r="R185" s="45"/>
      <c r="S185" s="45"/>
      <c r="T185" s="45"/>
      <c r="U185" s="45"/>
      <c r="V185" s="45"/>
    </row>
    <row r="186" spans="1:22" ht="13.9" customHeight="1">
      <c r="A186" s="323" t="s">
        <v>766</v>
      </c>
      <c r="B186" s="130"/>
      <c r="C186" s="130"/>
      <c r="D186" s="130"/>
      <c r="E186" s="130"/>
      <c r="F186" s="359"/>
      <c r="G186" s="325">
        <v>5</v>
      </c>
      <c r="H186" s="310"/>
      <c r="I186" s="310"/>
      <c r="J186" s="307">
        <f t="shared" si="7"/>
        <v>0</v>
      </c>
      <c r="K186" s="53"/>
      <c r="L186" s="53"/>
      <c r="M186" s="45"/>
      <c r="N186" s="45"/>
      <c r="O186" s="45"/>
      <c r="P186" s="45"/>
      <c r="Q186" s="45"/>
      <c r="R186" s="45"/>
      <c r="S186" s="45"/>
      <c r="T186" s="45"/>
      <c r="U186" s="45"/>
      <c r="V186" s="45"/>
    </row>
    <row r="187" spans="1:22" ht="13.9" customHeight="1">
      <c r="A187" s="323" t="s">
        <v>767</v>
      </c>
      <c r="B187" s="130"/>
      <c r="C187" s="130"/>
      <c r="D187" s="130"/>
      <c r="E187" s="130"/>
      <c r="F187" s="359"/>
      <c r="G187" s="325">
        <v>5</v>
      </c>
      <c r="H187" s="310"/>
      <c r="I187" s="310"/>
      <c r="J187" s="307">
        <f t="shared" si="7"/>
        <v>0</v>
      </c>
      <c r="K187" s="53"/>
      <c r="L187" s="53"/>
      <c r="M187" s="45"/>
      <c r="N187" s="45"/>
      <c r="O187" s="45"/>
      <c r="P187" s="45"/>
      <c r="Q187" s="45"/>
      <c r="R187" s="45"/>
      <c r="S187" s="45"/>
      <c r="T187" s="45"/>
      <c r="U187" s="45"/>
      <c r="V187" s="45"/>
    </row>
    <row r="188" spans="1:22" ht="15.6" customHeight="1">
      <c r="A188" s="135"/>
      <c r="B188" s="135"/>
      <c r="C188" s="135"/>
      <c r="D188" s="135"/>
      <c r="E188" s="135"/>
      <c r="F188" s="135"/>
      <c r="G188" s="71"/>
      <c r="H188" s="73"/>
      <c r="I188" s="73"/>
      <c r="J188" s="319"/>
      <c r="K188" s="53"/>
      <c r="L188" s="53"/>
      <c r="M188" s="45"/>
      <c r="N188" s="45"/>
      <c r="O188" s="45"/>
      <c r="P188" s="45"/>
      <c r="Q188" s="45"/>
      <c r="R188" s="45"/>
      <c r="S188" s="45"/>
      <c r="T188" s="45"/>
      <c r="U188" s="45"/>
      <c r="V188" s="45"/>
    </row>
    <row r="189" spans="1:22" ht="15.6" customHeight="1">
      <c r="A189" s="320" t="s">
        <v>875</v>
      </c>
      <c r="B189" s="321"/>
      <c r="C189" s="321"/>
      <c r="D189" s="135"/>
      <c r="E189" s="135"/>
      <c r="F189" s="135"/>
      <c r="G189" s="315"/>
      <c r="H189" s="73"/>
      <c r="I189" s="73"/>
      <c r="J189" s="322"/>
      <c r="K189" s="53"/>
      <c r="L189" s="53"/>
      <c r="M189" s="45"/>
      <c r="N189" s="45"/>
      <c r="O189" s="45"/>
      <c r="P189" s="45"/>
      <c r="Q189" s="45"/>
      <c r="R189" s="45"/>
      <c r="S189" s="45"/>
      <c r="T189" s="45"/>
      <c r="U189" s="45"/>
      <c r="V189" s="45"/>
    </row>
    <row r="190" spans="1:22" ht="13.9" customHeight="1">
      <c r="A190" s="323" t="s">
        <v>876</v>
      </c>
      <c r="B190" s="321"/>
      <c r="C190" s="321"/>
      <c r="D190" s="371" t="s">
        <v>877</v>
      </c>
      <c r="E190" s="371"/>
      <c r="F190" s="331"/>
      <c r="G190" s="142">
        <v>90</v>
      </c>
      <c r="H190" s="310"/>
      <c r="I190" s="310"/>
      <c r="J190" s="307">
        <f>IF(H190=" ",0,(IF(I190=" ",0,G190*H190*I190)))</f>
        <v>0</v>
      </c>
      <c r="K190" s="53"/>
      <c r="L190" s="53"/>
      <c r="M190" s="45"/>
      <c r="N190" s="45"/>
      <c r="O190" s="45"/>
      <c r="P190" s="45"/>
      <c r="Q190" s="45"/>
      <c r="R190" s="45"/>
      <c r="S190" s="45"/>
      <c r="T190" s="45"/>
      <c r="U190" s="45"/>
      <c r="V190" s="45"/>
    </row>
    <row r="191" spans="1:22" ht="13.9" customHeight="1">
      <c r="A191" s="323" t="s">
        <v>753</v>
      </c>
      <c r="B191" s="321"/>
      <c r="C191" s="321"/>
      <c r="D191" s="372" t="s">
        <v>878</v>
      </c>
      <c r="E191" s="371"/>
      <c r="F191" s="331"/>
      <c r="G191" s="142">
        <v>125</v>
      </c>
      <c r="H191" s="310"/>
      <c r="I191" s="310"/>
      <c r="J191" s="307">
        <f>IF(H191=" ",0,(IF(I191=" ",0,G191*H191*I191)))</f>
        <v>0</v>
      </c>
      <c r="K191" s="53"/>
      <c r="L191" s="53"/>
      <c r="M191" s="45"/>
      <c r="N191" s="45"/>
      <c r="O191" s="45"/>
      <c r="P191" s="45"/>
      <c r="Q191" s="45"/>
      <c r="R191" s="45"/>
      <c r="S191" s="45"/>
      <c r="T191" s="45"/>
      <c r="U191" s="45"/>
      <c r="V191" s="45"/>
    </row>
    <row r="192" spans="1:22" ht="13.9" customHeight="1">
      <c r="A192" s="336" t="s">
        <v>235</v>
      </c>
      <c r="B192" s="321"/>
      <c r="C192" s="321"/>
      <c r="D192" s="372" t="s">
        <v>879</v>
      </c>
      <c r="E192" s="372"/>
      <c r="F192" s="327"/>
      <c r="G192" s="311">
        <v>35</v>
      </c>
      <c r="H192" s="310"/>
      <c r="I192" s="310"/>
      <c r="J192" s="307">
        <f>IF(H192=" ",0,(IF(I192=" ",0,G192*H192*I192)))</f>
        <v>0</v>
      </c>
      <c r="K192" s="53"/>
      <c r="L192" s="53"/>
      <c r="M192" s="45"/>
      <c r="N192" s="45"/>
      <c r="O192" s="45"/>
      <c r="P192" s="45"/>
      <c r="Q192" s="45"/>
      <c r="R192" s="45"/>
      <c r="S192" s="45"/>
      <c r="T192" s="45"/>
      <c r="U192" s="45"/>
      <c r="V192" s="45"/>
    </row>
    <row r="193" spans="1:22" ht="13.9" customHeight="1">
      <c r="A193" s="323" t="s">
        <v>236</v>
      </c>
      <c r="B193" s="130"/>
      <c r="C193" s="130"/>
      <c r="D193" s="372" t="s">
        <v>879</v>
      </c>
      <c r="E193" s="371"/>
      <c r="F193" s="341"/>
      <c r="G193" s="142">
        <v>35</v>
      </c>
      <c r="H193" s="310"/>
      <c r="I193" s="310"/>
      <c r="J193" s="307">
        <f>IF(H193=" ",0,(IF(I193=" ",0,G193*H193*I193)))</f>
        <v>0</v>
      </c>
      <c r="K193" s="53"/>
      <c r="L193" s="53"/>
      <c r="M193" s="45"/>
      <c r="N193" s="45"/>
      <c r="O193" s="45"/>
      <c r="P193" s="45"/>
      <c r="Q193" s="45"/>
      <c r="R193" s="45"/>
      <c r="S193" s="45"/>
      <c r="T193" s="45"/>
      <c r="U193" s="45"/>
      <c r="V193" s="45"/>
    </row>
    <row r="194" spans="1:22" ht="13.9" customHeight="1">
      <c r="A194" s="323" t="s">
        <v>880</v>
      </c>
      <c r="B194" s="130"/>
      <c r="C194" s="130"/>
      <c r="D194" s="130"/>
      <c r="E194" s="373"/>
      <c r="F194" s="341"/>
      <c r="G194" s="142">
        <v>25</v>
      </c>
      <c r="H194" s="310"/>
      <c r="I194" s="310"/>
      <c r="J194" s="307">
        <f>IF(H194=" ",0,(IF(I194=" ",0,G194*H194*I194)))</f>
        <v>0</v>
      </c>
      <c r="K194" s="53"/>
      <c r="L194" s="53"/>
      <c r="M194" s="45"/>
      <c r="N194" s="45"/>
      <c r="O194" s="45"/>
      <c r="P194" s="45"/>
      <c r="Q194" s="45"/>
      <c r="R194" s="45"/>
      <c r="S194" s="45"/>
      <c r="T194" s="45"/>
      <c r="U194" s="45"/>
      <c r="V194" s="45"/>
    </row>
    <row r="195" spans="1:22" ht="15.6" customHeight="1">
      <c r="A195" s="135"/>
      <c r="B195" s="135"/>
      <c r="C195" s="135"/>
      <c r="D195" s="135"/>
      <c r="E195" s="135"/>
      <c r="F195" s="178"/>
      <c r="G195" s="368"/>
      <c r="H195" s="73"/>
      <c r="I195" s="73"/>
      <c r="J195" s="322"/>
      <c r="K195" s="53"/>
      <c r="L195" s="53"/>
      <c r="M195" s="45"/>
      <c r="N195" s="45"/>
      <c r="O195" s="45"/>
      <c r="P195" s="45"/>
      <c r="Q195" s="45"/>
      <c r="R195" s="45"/>
      <c r="S195" s="45"/>
      <c r="T195" s="45"/>
      <c r="U195" s="45"/>
      <c r="V195" s="45"/>
    </row>
    <row r="196" spans="1:22" ht="15.6" customHeight="1">
      <c r="A196" s="320" t="s">
        <v>881</v>
      </c>
      <c r="B196" s="321"/>
      <c r="C196" s="321"/>
      <c r="D196" s="135"/>
      <c r="E196" s="135"/>
      <c r="F196" s="135"/>
      <c r="G196" s="315"/>
      <c r="H196" s="73"/>
      <c r="I196" s="73"/>
      <c r="J196" s="322"/>
      <c r="K196" s="53"/>
      <c r="L196" s="53"/>
      <c r="M196" s="45"/>
      <c r="N196" s="45"/>
      <c r="O196" s="45"/>
      <c r="P196" s="45"/>
      <c r="Q196" s="45"/>
      <c r="R196" s="45"/>
      <c r="S196" s="45"/>
      <c r="T196" s="45"/>
      <c r="U196" s="45"/>
      <c r="V196" s="45"/>
    </row>
    <row r="197" spans="1:22" ht="13.9" customHeight="1">
      <c r="A197" s="336" t="s">
        <v>277</v>
      </c>
      <c r="B197" s="321"/>
      <c r="C197" s="374"/>
      <c r="D197" s="348" t="s">
        <v>101</v>
      </c>
      <c r="E197" s="371" t="s">
        <v>879</v>
      </c>
      <c r="F197" s="331"/>
      <c r="G197" s="142">
        <v>15</v>
      </c>
      <c r="H197" s="310"/>
      <c r="I197" s="310"/>
      <c r="J197" s="307">
        <f t="shared" ref="J197:J206" si="8">IF(H197=" ",0,(IF(I197=" ",0,G197*H197*I197)))</f>
        <v>0</v>
      </c>
      <c r="K197" s="53"/>
      <c r="L197" s="53"/>
      <c r="M197" s="45"/>
      <c r="N197" s="45"/>
      <c r="O197" s="45"/>
      <c r="P197" s="45"/>
      <c r="Q197" s="45"/>
      <c r="R197" s="45"/>
      <c r="S197" s="45"/>
      <c r="T197" s="45"/>
      <c r="U197" s="45"/>
      <c r="V197" s="45"/>
    </row>
    <row r="198" spans="1:22" ht="13.9" customHeight="1">
      <c r="A198" s="336" t="s">
        <v>278</v>
      </c>
      <c r="B198" s="321"/>
      <c r="C198" s="374"/>
      <c r="D198" s="333" t="s">
        <v>758</v>
      </c>
      <c r="E198" s="375" t="s">
        <v>879</v>
      </c>
      <c r="F198" s="327"/>
      <c r="G198" s="311">
        <v>15</v>
      </c>
      <c r="H198" s="310"/>
      <c r="I198" s="310"/>
      <c r="J198" s="307">
        <f t="shared" si="8"/>
        <v>0</v>
      </c>
      <c r="K198" s="53"/>
      <c r="L198" s="53"/>
      <c r="M198" s="45"/>
      <c r="N198" s="45"/>
      <c r="O198" s="45"/>
      <c r="P198" s="45"/>
      <c r="Q198" s="45"/>
      <c r="R198" s="45"/>
      <c r="S198" s="45"/>
      <c r="T198" s="45"/>
      <c r="U198" s="45"/>
      <c r="V198" s="45"/>
    </row>
    <row r="199" spans="1:22" ht="13.9" customHeight="1">
      <c r="A199" s="336" t="s">
        <v>279</v>
      </c>
      <c r="B199" s="321"/>
      <c r="C199" s="374"/>
      <c r="D199" s="348" t="s">
        <v>102</v>
      </c>
      <c r="E199" s="371" t="s">
        <v>879</v>
      </c>
      <c r="F199" s="331"/>
      <c r="G199" s="142">
        <v>15</v>
      </c>
      <c r="H199" s="310"/>
      <c r="I199" s="310"/>
      <c r="J199" s="307">
        <f t="shared" si="8"/>
        <v>0</v>
      </c>
      <c r="K199" s="53"/>
      <c r="L199" s="53"/>
      <c r="M199" s="45"/>
      <c r="N199" s="45"/>
      <c r="O199" s="45"/>
      <c r="P199" s="45"/>
      <c r="Q199" s="45"/>
      <c r="R199" s="45"/>
      <c r="S199" s="45"/>
      <c r="T199" s="45"/>
      <c r="U199" s="45"/>
      <c r="V199" s="45"/>
    </row>
    <row r="200" spans="1:22" ht="13.9" customHeight="1">
      <c r="A200" s="336" t="s">
        <v>280</v>
      </c>
      <c r="B200" s="321"/>
      <c r="C200" s="374"/>
      <c r="D200" s="333" t="s">
        <v>759</v>
      </c>
      <c r="E200" s="375" t="s">
        <v>879</v>
      </c>
      <c r="F200" s="331"/>
      <c r="G200" s="142">
        <v>15</v>
      </c>
      <c r="H200" s="310"/>
      <c r="I200" s="310"/>
      <c r="J200" s="307">
        <f t="shared" si="8"/>
        <v>0</v>
      </c>
      <c r="K200" s="53"/>
      <c r="L200" s="53"/>
      <c r="M200" s="45"/>
      <c r="N200" s="45"/>
      <c r="O200" s="45"/>
      <c r="P200" s="45"/>
      <c r="Q200" s="45"/>
      <c r="R200" s="45"/>
      <c r="S200" s="45"/>
      <c r="T200" s="45"/>
      <c r="U200" s="45"/>
      <c r="V200" s="45"/>
    </row>
    <row r="201" spans="1:22" ht="13.9" customHeight="1">
      <c r="A201" s="323" t="s">
        <v>754</v>
      </c>
      <c r="B201" s="130"/>
      <c r="C201" s="376"/>
      <c r="D201" s="348" t="s">
        <v>760</v>
      </c>
      <c r="E201" s="371" t="s">
        <v>877</v>
      </c>
      <c r="F201" s="331"/>
      <c r="G201" s="142">
        <v>35</v>
      </c>
      <c r="H201" s="310"/>
      <c r="I201" s="310"/>
      <c r="J201" s="307">
        <f t="shared" si="8"/>
        <v>0</v>
      </c>
      <c r="K201" s="53"/>
      <c r="L201" s="53"/>
      <c r="M201" s="45"/>
      <c r="N201" s="45"/>
      <c r="O201" s="45"/>
      <c r="P201" s="45"/>
      <c r="Q201" s="45"/>
      <c r="R201" s="45"/>
      <c r="S201" s="45"/>
      <c r="T201" s="45"/>
      <c r="U201" s="45"/>
      <c r="V201" s="45"/>
    </row>
    <row r="202" spans="1:22" ht="13.9" customHeight="1">
      <c r="A202" s="323" t="s">
        <v>755</v>
      </c>
      <c r="B202" s="135"/>
      <c r="C202" s="377"/>
      <c r="D202" s="333" t="s">
        <v>761</v>
      </c>
      <c r="E202" s="375" t="s">
        <v>877</v>
      </c>
      <c r="F202" s="331"/>
      <c r="G202" s="311">
        <v>35</v>
      </c>
      <c r="H202" s="310"/>
      <c r="I202" s="310"/>
      <c r="J202" s="307">
        <f t="shared" si="8"/>
        <v>0</v>
      </c>
      <c r="K202" s="53"/>
      <c r="L202" s="53"/>
      <c r="M202" s="45"/>
      <c r="N202" s="45"/>
      <c r="O202" s="45"/>
      <c r="P202" s="45"/>
      <c r="Q202" s="45"/>
      <c r="R202" s="45"/>
      <c r="S202" s="45"/>
      <c r="T202" s="45"/>
      <c r="U202" s="45"/>
      <c r="V202" s="45"/>
    </row>
    <row r="203" spans="1:22" ht="13.9" customHeight="1">
      <c r="A203" s="323" t="s">
        <v>756</v>
      </c>
      <c r="B203" s="130"/>
      <c r="C203" s="376"/>
      <c r="D203" s="348" t="s">
        <v>762</v>
      </c>
      <c r="E203" s="371" t="s">
        <v>877</v>
      </c>
      <c r="F203" s="331"/>
      <c r="G203" s="142">
        <v>35</v>
      </c>
      <c r="H203" s="310"/>
      <c r="I203" s="310"/>
      <c r="J203" s="307">
        <f t="shared" si="8"/>
        <v>0</v>
      </c>
      <c r="K203" s="53"/>
      <c r="L203" s="53"/>
      <c r="M203" s="45"/>
      <c r="N203" s="45"/>
      <c r="O203" s="45"/>
      <c r="P203" s="45"/>
      <c r="Q203" s="45"/>
      <c r="R203" s="45"/>
      <c r="S203" s="45"/>
      <c r="T203" s="45"/>
      <c r="U203" s="45"/>
      <c r="V203" s="45"/>
    </row>
    <row r="204" spans="1:22" ht="13.9" customHeight="1">
      <c r="A204" s="323" t="s">
        <v>757</v>
      </c>
      <c r="B204" s="321"/>
      <c r="C204" s="374"/>
      <c r="D204" s="333" t="s">
        <v>763</v>
      </c>
      <c r="E204" s="375" t="s">
        <v>879</v>
      </c>
      <c r="F204" s="327"/>
      <c r="G204" s="311">
        <v>35</v>
      </c>
      <c r="H204" s="310"/>
      <c r="I204" s="310"/>
      <c r="J204" s="307">
        <f t="shared" si="8"/>
        <v>0</v>
      </c>
      <c r="K204" s="53"/>
      <c r="L204" s="53"/>
      <c r="M204" s="45"/>
      <c r="N204" s="45"/>
      <c r="O204" s="45"/>
      <c r="P204" s="45"/>
      <c r="Q204" s="45"/>
      <c r="R204" s="45"/>
      <c r="S204" s="45"/>
      <c r="T204" s="45"/>
      <c r="U204" s="45"/>
      <c r="V204" s="45"/>
    </row>
    <row r="205" spans="1:22" ht="13.9" customHeight="1">
      <c r="A205" s="323" t="s">
        <v>882</v>
      </c>
      <c r="B205" s="321"/>
      <c r="C205" s="374"/>
      <c r="D205" s="348" t="s">
        <v>764</v>
      </c>
      <c r="E205" s="371" t="s">
        <v>879</v>
      </c>
      <c r="F205" s="378"/>
      <c r="G205" s="142">
        <v>35</v>
      </c>
      <c r="H205" s="310"/>
      <c r="I205" s="310"/>
      <c r="J205" s="307">
        <f t="shared" si="8"/>
        <v>0</v>
      </c>
      <c r="K205" s="53"/>
      <c r="L205" s="53"/>
      <c r="M205" s="45"/>
      <c r="N205" s="45"/>
      <c r="O205" s="45"/>
      <c r="P205" s="45"/>
      <c r="Q205" s="45"/>
      <c r="R205" s="45"/>
      <c r="S205" s="45"/>
      <c r="T205" s="45"/>
      <c r="U205" s="45"/>
      <c r="V205" s="45"/>
    </row>
    <row r="206" spans="1:22" ht="13.9" customHeight="1">
      <c r="A206" s="323" t="s">
        <v>883</v>
      </c>
      <c r="B206" s="321"/>
      <c r="C206" s="321"/>
      <c r="D206" s="321"/>
      <c r="E206" s="330"/>
      <c r="F206" s="331"/>
      <c r="G206" s="142">
        <v>7</v>
      </c>
      <c r="H206" s="310"/>
      <c r="I206" s="310"/>
      <c r="J206" s="307">
        <f t="shared" si="8"/>
        <v>0</v>
      </c>
      <c r="K206" s="53"/>
      <c r="L206" s="53"/>
      <c r="M206" s="45"/>
      <c r="N206" s="45"/>
      <c r="O206" s="45"/>
      <c r="P206" s="45"/>
      <c r="Q206" s="45"/>
      <c r="R206" s="45"/>
      <c r="S206" s="45"/>
      <c r="T206" s="45"/>
      <c r="U206" s="45"/>
      <c r="V206" s="45"/>
    </row>
    <row r="207" spans="1:22" ht="15.6" customHeight="1">
      <c r="A207" s="135"/>
      <c r="B207" s="135"/>
      <c r="C207" s="135"/>
      <c r="D207" s="135"/>
      <c r="E207" s="349"/>
      <c r="F207" s="350"/>
      <c r="G207" s="72"/>
      <c r="H207" s="73"/>
      <c r="I207" s="73"/>
      <c r="J207" s="319"/>
      <c r="K207" s="53"/>
      <c r="L207" s="53"/>
      <c r="M207" s="45"/>
      <c r="N207" s="45"/>
      <c r="O207" s="45"/>
      <c r="P207" s="45"/>
      <c r="Q207" s="45"/>
      <c r="R207" s="45"/>
      <c r="S207" s="45"/>
      <c r="T207" s="45"/>
      <c r="U207" s="45"/>
      <c r="V207" s="45"/>
    </row>
    <row r="208" spans="1:22" ht="15.6" customHeight="1">
      <c r="A208" s="318" t="s">
        <v>884</v>
      </c>
      <c r="B208" s="135"/>
      <c r="C208" s="135"/>
      <c r="D208" s="135"/>
      <c r="E208" s="135"/>
      <c r="F208" s="135"/>
      <c r="G208" s="315"/>
      <c r="H208" s="73"/>
      <c r="I208" s="73"/>
      <c r="J208" s="322"/>
      <c r="K208" s="53"/>
      <c r="L208" s="53"/>
      <c r="M208" s="45"/>
      <c r="N208" s="45"/>
      <c r="O208" s="45"/>
      <c r="P208" s="45"/>
      <c r="Q208" s="45"/>
      <c r="R208" s="45"/>
      <c r="S208" s="45"/>
      <c r="T208" s="45"/>
      <c r="U208" s="45"/>
      <c r="V208" s="45"/>
    </row>
    <row r="209" spans="1:22" ht="13.9" customHeight="1">
      <c r="A209" s="323" t="s">
        <v>885</v>
      </c>
      <c r="B209" s="362"/>
      <c r="C209" s="362"/>
      <c r="D209" s="362"/>
      <c r="E209" s="362"/>
      <c r="F209" s="337"/>
      <c r="G209" s="347">
        <v>165</v>
      </c>
      <c r="H209" s="310"/>
      <c r="I209" s="310"/>
      <c r="J209" s="307">
        <f t="shared" ref="J209:J224" si="9">IF(H209=" ",0,(IF(I209=" ",0,G209*H209*I209)))</f>
        <v>0</v>
      </c>
      <c r="K209" s="53"/>
      <c r="L209" s="53"/>
      <c r="M209" s="45"/>
      <c r="N209" s="45"/>
      <c r="O209" s="45"/>
      <c r="P209" s="45"/>
      <c r="Q209" s="45"/>
      <c r="R209" s="45"/>
      <c r="S209" s="45"/>
      <c r="T209" s="45"/>
      <c r="U209" s="45"/>
      <c r="V209" s="45"/>
    </row>
    <row r="210" spans="1:22" ht="13.9" customHeight="1">
      <c r="A210" s="323" t="s">
        <v>886</v>
      </c>
      <c r="B210" s="362"/>
      <c r="C210" s="362"/>
      <c r="D210" s="362"/>
      <c r="E210" s="362"/>
      <c r="F210" s="337"/>
      <c r="G210" s="347">
        <v>205</v>
      </c>
      <c r="H210" s="310"/>
      <c r="I210" s="310"/>
      <c r="J210" s="307">
        <f t="shared" si="9"/>
        <v>0</v>
      </c>
      <c r="K210" s="53"/>
      <c r="L210" s="53"/>
      <c r="M210" s="45"/>
      <c r="N210" s="45"/>
      <c r="O210" s="45"/>
      <c r="P210" s="45"/>
      <c r="Q210" s="45"/>
      <c r="R210" s="45"/>
      <c r="S210" s="45"/>
      <c r="T210" s="45"/>
      <c r="U210" s="45"/>
      <c r="V210" s="45"/>
    </row>
    <row r="211" spans="1:22" ht="13.9" customHeight="1">
      <c r="A211" s="323" t="s">
        <v>887</v>
      </c>
      <c r="B211" s="362"/>
      <c r="C211" s="362"/>
      <c r="D211" s="362"/>
      <c r="E211" s="362"/>
      <c r="F211" s="337"/>
      <c r="G211" s="325">
        <v>50</v>
      </c>
      <c r="H211" s="310"/>
      <c r="I211" s="310"/>
      <c r="J211" s="307">
        <f t="shared" si="9"/>
        <v>0</v>
      </c>
      <c r="K211" s="53"/>
      <c r="L211" s="53"/>
      <c r="M211" s="45"/>
      <c r="N211" s="45"/>
      <c r="O211" s="45"/>
      <c r="P211" s="45"/>
      <c r="Q211" s="45"/>
      <c r="R211" s="45"/>
      <c r="S211" s="45"/>
      <c r="T211" s="45"/>
      <c r="U211" s="45"/>
      <c r="V211" s="45"/>
    </row>
    <row r="212" spans="1:22" ht="13.9" customHeight="1">
      <c r="A212" s="323" t="s">
        <v>888</v>
      </c>
      <c r="B212" s="362"/>
      <c r="C212" s="362"/>
      <c r="D212" s="362"/>
      <c r="E212" s="362"/>
      <c r="F212" s="337"/>
      <c r="G212" s="347">
        <v>165</v>
      </c>
      <c r="H212" s="310"/>
      <c r="I212" s="310"/>
      <c r="J212" s="307">
        <f t="shared" si="9"/>
        <v>0</v>
      </c>
      <c r="K212" s="53"/>
      <c r="L212" s="53"/>
      <c r="M212" s="45"/>
      <c r="N212" s="45"/>
      <c r="O212" s="45"/>
      <c r="P212" s="45"/>
      <c r="Q212" s="45"/>
      <c r="R212" s="45"/>
      <c r="S212" s="45"/>
      <c r="T212" s="45"/>
      <c r="U212" s="45"/>
      <c r="V212" s="45"/>
    </row>
    <row r="213" spans="1:22" ht="13.9" customHeight="1">
      <c r="A213" s="323" t="s">
        <v>889</v>
      </c>
      <c r="B213" s="362"/>
      <c r="C213" s="362"/>
      <c r="D213" s="362"/>
      <c r="E213" s="362"/>
      <c r="F213" s="337"/>
      <c r="G213" s="142">
        <v>165</v>
      </c>
      <c r="H213" s="310"/>
      <c r="I213" s="310"/>
      <c r="J213" s="307">
        <f t="shared" si="9"/>
        <v>0</v>
      </c>
      <c r="K213" s="53"/>
      <c r="L213" s="53"/>
      <c r="M213" s="45"/>
      <c r="N213" s="45"/>
      <c r="O213" s="45"/>
      <c r="P213" s="45"/>
      <c r="Q213" s="45"/>
      <c r="R213" s="45"/>
      <c r="S213" s="45"/>
      <c r="T213" s="45"/>
      <c r="U213" s="45"/>
      <c r="V213" s="45"/>
    </row>
    <row r="214" spans="1:22" ht="13.9" customHeight="1">
      <c r="A214" s="323" t="s">
        <v>890</v>
      </c>
      <c r="B214" s="362"/>
      <c r="C214" s="362"/>
      <c r="D214" s="362"/>
      <c r="E214" s="362"/>
      <c r="F214" s="337"/>
      <c r="G214" s="347">
        <v>200</v>
      </c>
      <c r="H214" s="310"/>
      <c r="I214" s="310"/>
      <c r="J214" s="307">
        <f t="shared" si="9"/>
        <v>0</v>
      </c>
      <c r="K214" s="53"/>
      <c r="L214" s="53"/>
      <c r="M214" s="45"/>
      <c r="N214" s="45"/>
      <c r="O214" s="45"/>
      <c r="P214" s="45"/>
      <c r="Q214" s="45"/>
      <c r="R214" s="45"/>
      <c r="S214" s="45"/>
      <c r="T214" s="45"/>
      <c r="U214" s="45"/>
      <c r="V214" s="45"/>
    </row>
    <row r="215" spans="1:22" ht="13.9" customHeight="1">
      <c r="A215" s="323" t="s">
        <v>891</v>
      </c>
      <c r="B215" s="130"/>
      <c r="C215" s="130"/>
      <c r="D215" s="130"/>
      <c r="E215" s="379"/>
      <c r="F215" s="341"/>
      <c r="G215" s="347">
        <v>17</v>
      </c>
      <c r="H215" s="310"/>
      <c r="I215" s="310"/>
      <c r="J215" s="307">
        <f t="shared" si="9"/>
        <v>0</v>
      </c>
      <c r="K215" s="53"/>
      <c r="L215" s="53"/>
      <c r="M215" s="45"/>
      <c r="N215" s="45"/>
      <c r="O215" s="45"/>
      <c r="P215" s="45"/>
      <c r="Q215" s="45"/>
      <c r="R215" s="45"/>
      <c r="S215" s="45"/>
      <c r="T215" s="45"/>
      <c r="U215" s="45"/>
      <c r="V215" s="45"/>
    </row>
    <row r="216" spans="1:22" ht="13.9" customHeight="1">
      <c r="A216" s="323" t="s">
        <v>892</v>
      </c>
      <c r="B216" s="130"/>
      <c r="C216" s="130"/>
      <c r="D216" s="130"/>
      <c r="E216" s="379"/>
      <c r="F216" s="341"/>
      <c r="G216" s="347">
        <v>35</v>
      </c>
      <c r="H216" s="310"/>
      <c r="I216" s="310"/>
      <c r="J216" s="307">
        <f t="shared" si="9"/>
        <v>0</v>
      </c>
      <c r="K216" s="53"/>
      <c r="L216" s="53"/>
      <c r="M216" s="45"/>
      <c r="N216" s="45"/>
      <c r="O216" s="45"/>
      <c r="P216" s="45"/>
      <c r="Q216" s="45"/>
      <c r="R216" s="45"/>
      <c r="S216" s="45"/>
      <c r="T216" s="45"/>
      <c r="U216" s="45"/>
      <c r="V216" s="45"/>
    </row>
    <row r="217" spans="1:22" ht="13.9" customHeight="1">
      <c r="A217" s="323" t="s">
        <v>893</v>
      </c>
      <c r="B217" s="130"/>
      <c r="C217" s="130"/>
      <c r="D217" s="130"/>
      <c r="E217" s="379"/>
      <c r="F217" s="341"/>
      <c r="G217" s="347">
        <v>3</v>
      </c>
      <c r="H217" s="310"/>
      <c r="I217" s="310"/>
      <c r="J217" s="307">
        <f t="shared" si="9"/>
        <v>0</v>
      </c>
      <c r="K217" s="53"/>
      <c r="L217" s="53"/>
      <c r="M217" s="45"/>
      <c r="N217" s="45"/>
      <c r="O217" s="45"/>
      <c r="P217" s="45"/>
      <c r="Q217" s="45"/>
      <c r="R217" s="45"/>
      <c r="S217" s="45"/>
      <c r="T217" s="45"/>
      <c r="U217" s="45"/>
      <c r="V217" s="45"/>
    </row>
    <row r="218" spans="1:22" ht="13.9" customHeight="1">
      <c r="A218" s="323" t="s">
        <v>894</v>
      </c>
      <c r="B218" s="130"/>
      <c r="C218" s="130"/>
      <c r="D218" s="130"/>
      <c r="E218" s="379"/>
      <c r="F218" s="341"/>
      <c r="G218" s="347">
        <v>5</v>
      </c>
      <c r="H218" s="310"/>
      <c r="I218" s="310"/>
      <c r="J218" s="307">
        <f t="shared" si="9"/>
        <v>0</v>
      </c>
      <c r="K218" s="53"/>
      <c r="L218" s="53"/>
      <c r="M218" s="45"/>
      <c r="N218" s="45"/>
      <c r="O218" s="45"/>
      <c r="P218" s="45"/>
      <c r="Q218" s="45"/>
      <c r="R218" s="45"/>
      <c r="S218" s="45"/>
      <c r="T218" s="45"/>
      <c r="U218" s="45"/>
      <c r="V218" s="45"/>
    </row>
    <row r="219" spans="1:22" ht="13.9" customHeight="1">
      <c r="A219" s="323" t="s">
        <v>895</v>
      </c>
      <c r="B219" s="130"/>
      <c r="C219" s="130"/>
      <c r="D219" s="130"/>
      <c r="E219" s="379"/>
      <c r="F219" s="341"/>
      <c r="G219" s="347">
        <v>5</v>
      </c>
      <c r="H219" s="310"/>
      <c r="I219" s="310"/>
      <c r="J219" s="307">
        <f t="shared" si="9"/>
        <v>0</v>
      </c>
      <c r="K219" s="53"/>
      <c r="L219" s="53"/>
      <c r="M219" s="45"/>
      <c r="N219" s="45"/>
      <c r="O219" s="45"/>
      <c r="P219" s="45"/>
      <c r="Q219" s="45"/>
      <c r="R219" s="45"/>
      <c r="S219" s="45"/>
      <c r="T219" s="45"/>
      <c r="U219" s="45"/>
      <c r="V219" s="45"/>
    </row>
    <row r="220" spans="1:22" ht="13.9" customHeight="1">
      <c r="A220" s="323" t="s">
        <v>780</v>
      </c>
      <c r="B220" s="362"/>
      <c r="C220" s="362"/>
      <c r="D220" s="362"/>
      <c r="E220" s="362"/>
      <c r="F220" s="337"/>
      <c r="G220" s="325">
        <v>2</v>
      </c>
      <c r="H220" s="310"/>
      <c r="I220" s="310"/>
      <c r="J220" s="307">
        <f t="shared" si="9"/>
        <v>0</v>
      </c>
      <c r="K220" s="53"/>
      <c r="L220" s="53"/>
      <c r="M220" s="45"/>
      <c r="N220" s="45"/>
      <c r="O220" s="45"/>
      <c r="P220" s="45"/>
      <c r="Q220" s="45"/>
      <c r="R220" s="45"/>
      <c r="S220" s="45"/>
      <c r="T220" s="45"/>
      <c r="U220" s="45"/>
      <c r="V220" s="45"/>
    </row>
    <row r="221" spans="1:22" ht="13.9" customHeight="1">
      <c r="A221" s="336" t="s">
        <v>896</v>
      </c>
      <c r="B221" s="352"/>
      <c r="C221" s="352"/>
      <c r="D221" s="352"/>
      <c r="E221" s="352"/>
      <c r="F221" s="353"/>
      <c r="G221" s="366">
        <v>5</v>
      </c>
      <c r="H221" s="310"/>
      <c r="I221" s="310"/>
      <c r="J221" s="307">
        <f t="shared" si="9"/>
        <v>0</v>
      </c>
      <c r="K221" s="53"/>
      <c r="L221" s="53"/>
      <c r="M221" s="45"/>
      <c r="N221" s="45"/>
      <c r="O221" s="45"/>
      <c r="P221" s="45"/>
      <c r="Q221" s="45"/>
      <c r="R221" s="45"/>
      <c r="S221" s="45"/>
      <c r="T221" s="45"/>
      <c r="U221" s="45"/>
      <c r="V221" s="45"/>
    </row>
    <row r="222" spans="1:22" ht="13.9" customHeight="1">
      <c r="A222" s="323" t="s">
        <v>897</v>
      </c>
      <c r="B222" s="130"/>
      <c r="C222" s="130"/>
      <c r="D222" s="130"/>
      <c r="E222" s="130"/>
      <c r="F222" s="353"/>
      <c r="G222" s="366">
        <v>4</v>
      </c>
      <c r="H222" s="310"/>
      <c r="I222" s="310"/>
      <c r="J222" s="307">
        <f t="shared" si="9"/>
        <v>0</v>
      </c>
      <c r="K222" s="53"/>
      <c r="L222" s="53"/>
      <c r="M222" s="45"/>
      <c r="N222" s="45"/>
      <c r="O222" s="45"/>
      <c r="P222" s="45"/>
      <c r="Q222" s="45"/>
      <c r="R222" s="45"/>
      <c r="S222" s="45"/>
      <c r="T222" s="45"/>
      <c r="U222" s="45"/>
      <c r="V222" s="45"/>
    </row>
    <row r="223" spans="1:22" ht="13.9" customHeight="1">
      <c r="A223" s="323" t="s">
        <v>898</v>
      </c>
      <c r="B223" s="130"/>
      <c r="C223" s="130"/>
      <c r="D223" s="130"/>
      <c r="E223" s="130"/>
      <c r="F223" s="353"/>
      <c r="G223" s="366">
        <v>25</v>
      </c>
      <c r="H223" s="310"/>
      <c r="I223" s="310"/>
      <c r="J223" s="307">
        <f t="shared" si="9"/>
        <v>0</v>
      </c>
      <c r="K223" s="53"/>
      <c r="L223" s="53"/>
      <c r="M223" s="45"/>
      <c r="N223" s="45"/>
      <c r="O223" s="45"/>
      <c r="P223" s="45"/>
      <c r="Q223" s="45"/>
      <c r="R223" s="45"/>
      <c r="S223" s="45"/>
      <c r="T223" s="45"/>
      <c r="U223" s="45"/>
      <c r="V223" s="45"/>
    </row>
    <row r="224" spans="1:22" ht="13.9" customHeight="1">
      <c r="A224" s="323" t="s">
        <v>899</v>
      </c>
      <c r="B224" s="130"/>
      <c r="C224" s="130"/>
      <c r="D224" s="130"/>
      <c r="E224" s="130"/>
      <c r="F224" s="353"/>
      <c r="G224" s="366">
        <v>25</v>
      </c>
      <c r="H224" s="310"/>
      <c r="I224" s="310"/>
      <c r="J224" s="307">
        <f t="shared" si="9"/>
        <v>0</v>
      </c>
      <c r="K224" s="53"/>
      <c r="L224" s="53"/>
      <c r="M224" s="45"/>
      <c r="N224" s="45"/>
      <c r="O224" s="45"/>
      <c r="P224" s="45"/>
      <c r="Q224" s="45"/>
      <c r="R224" s="45"/>
      <c r="S224" s="45"/>
      <c r="T224" s="45"/>
      <c r="U224" s="45"/>
      <c r="V224" s="45"/>
    </row>
    <row r="225" spans="1:22" ht="15.6" customHeight="1" thickBot="1">
      <c r="A225" s="135"/>
      <c r="B225" s="135"/>
      <c r="C225" s="135"/>
      <c r="D225" s="135"/>
      <c r="E225" s="135"/>
      <c r="F225" s="135"/>
      <c r="G225" s="135"/>
      <c r="H225" s="315"/>
      <c r="I225" s="315"/>
      <c r="J225" s="135"/>
      <c r="K225" s="53"/>
      <c r="L225" s="53"/>
      <c r="M225" s="45"/>
      <c r="N225" s="45"/>
      <c r="O225" s="45"/>
      <c r="P225" s="45"/>
      <c r="Q225" s="45"/>
      <c r="R225" s="45"/>
      <c r="S225" s="45"/>
      <c r="T225" s="45"/>
      <c r="U225" s="45"/>
      <c r="V225" s="45"/>
    </row>
    <row r="226" spans="1:22" ht="15.6" customHeight="1" thickBot="1">
      <c r="A226" s="135"/>
      <c r="B226" s="135"/>
      <c r="C226" s="135"/>
      <c r="D226" s="135"/>
      <c r="E226" s="135"/>
      <c r="F226" s="135"/>
      <c r="G226" s="135"/>
      <c r="H226" s="315"/>
      <c r="I226" s="315"/>
      <c r="J226" s="380" t="s">
        <v>214</v>
      </c>
      <c r="K226" s="53"/>
      <c r="L226" s="53"/>
      <c r="M226" s="45"/>
      <c r="N226" s="45"/>
      <c r="O226" s="45"/>
      <c r="P226" s="45"/>
      <c r="Q226" s="45"/>
      <c r="R226" s="45"/>
      <c r="S226" s="45"/>
      <c r="T226" s="45"/>
      <c r="U226" s="45"/>
      <c r="V226" s="45"/>
    </row>
    <row r="227" spans="1:22" ht="15.6" customHeight="1" thickBot="1">
      <c r="A227" s="381" t="s">
        <v>554</v>
      </c>
      <c r="B227" s="382"/>
      <c r="C227" s="382"/>
      <c r="D227" s="382"/>
      <c r="E227" s="382"/>
      <c r="F227" s="382"/>
      <c r="G227" s="382"/>
      <c r="H227" s="383"/>
      <c r="I227" s="384"/>
      <c r="J227" s="385">
        <f>SUM(J6:J224)</f>
        <v>0</v>
      </c>
      <c r="K227" s="53"/>
      <c r="L227" s="53"/>
      <c r="M227" s="45"/>
      <c r="N227" s="45"/>
      <c r="O227" s="45"/>
      <c r="P227" s="45"/>
      <c r="Q227" s="45"/>
      <c r="R227" s="45"/>
      <c r="S227" s="45"/>
      <c r="T227" s="45"/>
      <c r="U227" s="45"/>
      <c r="V227" s="45"/>
    </row>
    <row r="228" spans="1:22">
      <c r="A228" s="135"/>
      <c r="B228" s="135"/>
      <c r="C228" s="135"/>
      <c r="D228" s="135"/>
      <c r="E228" s="135"/>
      <c r="F228" s="135"/>
      <c r="G228" s="135"/>
      <c r="H228" s="315"/>
      <c r="I228" s="315"/>
      <c r="J228" s="135"/>
      <c r="K228" s="53"/>
      <c r="L228" s="53"/>
      <c r="M228" s="45"/>
      <c r="N228" s="45"/>
      <c r="O228" s="45"/>
      <c r="P228" s="45"/>
      <c r="Q228" s="45"/>
      <c r="R228" s="45"/>
      <c r="S228" s="45"/>
      <c r="T228" s="45"/>
      <c r="U228" s="45"/>
      <c r="V228" s="45"/>
    </row>
    <row r="229" spans="1:22">
      <c r="A229" s="135"/>
      <c r="B229" s="135"/>
      <c r="C229" s="135"/>
      <c r="D229" s="135"/>
      <c r="E229" s="135"/>
      <c r="F229" s="135"/>
      <c r="G229" s="135"/>
      <c r="H229" s="315"/>
      <c r="I229" s="315"/>
      <c r="J229" s="135"/>
      <c r="K229" s="53"/>
      <c r="L229" s="53"/>
      <c r="M229" s="45"/>
      <c r="N229" s="45"/>
      <c r="O229" s="45"/>
      <c r="P229" s="45"/>
      <c r="Q229" s="45"/>
      <c r="R229" s="45"/>
      <c r="S229" s="45"/>
      <c r="T229" s="45"/>
      <c r="U229" s="45"/>
      <c r="V229" s="45"/>
    </row>
    <row r="230" spans="1:22">
      <c r="A230" s="135"/>
      <c r="B230" s="135"/>
      <c r="C230" s="135"/>
      <c r="D230" s="135"/>
      <c r="E230" s="135"/>
      <c r="F230" s="135"/>
      <c r="G230" s="135"/>
      <c r="H230" s="315"/>
      <c r="I230" s="315"/>
      <c r="J230" s="135"/>
      <c r="K230" s="53"/>
      <c r="L230" s="53"/>
      <c r="M230" s="45"/>
      <c r="N230" s="45"/>
      <c r="O230" s="45"/>
      <c r="P230" s="45"/>
      <c r="Q230" s="45"/>
      <c r="R230" s="45"/>
      <c r="S230" s="45"/>
      <c r="T230" s="45"/>
      <c r="U230" s="45"/>
      <c r="V230" s="45"/>
    </row>
    <row r="231" spans="1:22">
      <c r="A231" s="135"/>
      <c r="B231" s="135"/>
      <c r="C231" s="135"/>
      <c r="D231" s="135"/>
      <c r="E231" s="135"/>
      <c r="F231" s="135"/>
      <c r="G231" s="135"/>
      <c r="H231" s="315"/>
      <c r="I231" s="315"/>
      <c r="J231" s="135"/>
      <c r="K231" s="53"/>
      <c r="L231" s="53"/>
      <c r="M231" s="45"/>
      <c r="N231" s="45"/>
      <c r="O231" s="45"/>
      <c r="P231" s="45"/>
      <c r="Q231" s="45"/>
      <c r="R231" s="45"/>
      <c r="S231" s="45"/>
      <c r="T231" s="45"/>
      <c r="U231" s="45"/>
      <c r="V231" s="45"/>
    </row>
    <row r="232" spans="1:22">
      <c r="A232" s="45"/>
      <c r="B232" s="45"/>
      <c r="C232" s="45"/>
      <c r="D232" s="45"/>
      <c r="E232" s="45"/>
      <c r="F232" s="45"/>
      <c r="G232" s="45"/>
      <c r="H232" s="52"/>
      <c r="I232" s="52"/>
      <c r="J232" s="45"/>
      <c r="K232" s="53"/>
      <c r="L232" s="53"/>
      <c r="M232" s="45"/>
      <c r="N232" s="45"/>
      <c r="O232" s="45"/>
      <c r="P232" s="45"/>
      <c r="Q232" s="45"/>
      <c r="R232" s="45"/>
      <c r="S232" s="45"/>
      <c r="T232" s="45"/>
      <c r="U232" s="45"/>
      <c r="V232" s="45"/>
    </row>
    <row r="233" spans="1:22">
      <c r="A233" s="45"/>
      <c r="B233" s="45"/>
      <c r="C233" s="45"/>
      <c r="D233" s="45"/>
      <c r="E233" s="45"/>
      <c r="F233" s="45"/>
      <c r="G233" s="45"/>
      <c r="H233" s="52"/>
      <c r="I233" s="52"/>
      <c r="J233" s="45"/>
      <c r="K233" s="53"/>
      <c r="L233" s="53"/>
      <c r="M233" s="45"/>
      <c r="N233" s="45"/>
      <c r="O233" s="45"/>
      <c r="P233" s="45"/>
      <c r="Q233" s="45"/>
      <c r="R233" s="45"/>
      <c r="S233" s="45"/>
      <c r="T233" s="45"/>
      <c r="U233" s="45"/>
      <c r="V233" s="45"/>
    </row>
    <row r="234" spans="1:22">
      <c r="A234" s="45"/>
      <c r="B234" s="45"/>
      <c r="C234" s="45"/>
      <c r="D234" s="45"/>
      <c r="E234" s="45"/>
      <c r="F234" s="45"/>
      <c r="G234" s="45"/>
      <c r="H234" s="52"/>
      <c r="I234" s="52"/>
      <c r="J234" s="45"/>
      <c r="K234" s="53"/>
      <c r="L234" s="53"/>
      <c r="M234" s="45"/>
      <c r="N234" s="45"/>
      <c r="O234" s="45"/>
      <c r="P234" s="45"/>
      <c r="Q234" s="45"/>
      <c r="R234" s="45"/>
      <c r="S234" s="45"/>
      <c r="T234" s="45"/>
      <c r="U234" s="45"/>
      <c r="V234" s="45"/>
    </row>
    <row r="235" spans="1:22">
      <c r="A235" s="45"/>
      <c r="B235" s="45"/>
      <c r="C235" s="45"/>
      <c r="D235" s="45"/>
      <c r="E235" s="45"/>
      <c r="F235" s="45"/>
      <c r="G235" s="45"/>
      <c r="H235" s="52"/>
      <c r="I235" s="52"/>
      <c r="J235" s="45"/>
      <c r="K235" s="53"/>
      <c r="L235" s="53"/>
      <c r="M235" s="45"/>
      <c r="N235" s="45"/>
      <c r="O235" s="45"/>
      <c r="P235" s="45"/>
      <c r="Q235" s="45"/>
      <c r="R235" s="45"/>
      <c r="S235" s="45"/>
      <c r="T235" s="45"/>
      <c r="U235" s="45"/>
      <c r="V235" s="45"/>
    </row>
    <row r="236" spans="1:22">
      <c r="A236" s="45"/>
      <c r="B236" s="45"/>
      <c r="C236" s="45"/>
      <c r="D236" s="45"/>
      <c r="E236" s="45"/>
      <c r="F236" s="45"/>
      <c r="G236" s="45"/>
      <c r="H236" s="52"/>
      <c r="I236" s="52"/>
      <c r="J236" s="45"/>
      <c r="K236" s="53"/>
      <c r="L236" s="53"/>
      <c r="M236" s="45"/>
      <c r="N236" s="45"/>
      <c r="O236" s="45"/>
      <c r="P236" s="45"/>
      <c r="Q236" s="45"/>
      <c r="R236" s="45"/>
      <c r="S236" s="45"/>
      <c r="T236" s="45"/>
      <c r="U236" s="45"/>
      <c r="V236" s="45"/>
    </row>
    <row r="237" spans="1:22">
      <c r="A237" s="45"/>
      <c r="B237" s="45"/>
      <c r="C237" s="45"/>
      <c r="D237" s="45"/>
      <c r="E237" s="45"/>
      <c r="F237" s="45"/>
      <c r="G237" s="45"/>
      <c r="H237" s="52"/>
      <c r="I237" s="52"/>
      <c r="J237" s="45"/>
      <c r="K237" s="53"/>
      <c r="L237" s="53"/>
      <c r="M237" s="45"/>
      <c r="N237" s="45"/>
      <c r="O237" s="45"/>
      <c r="P237" s="45"/>
      <c r="Q237" s="45"/>
      <c r="R237" s="45"/>
      <c r="S237" s="45"/>
      <c r="T237" s="45"/>
      <c r="U237" s="45"/>
      <c r="V237" s="45"/>
    </row>
    <row r="238" spans="1:22">
      <c r="A238" s="45"/>
      <c r="B238" s="45"/>
      <c r="C238" s="45"/>
      <c r="D238" s="45"/>
      <c r="E238" s="45"/>
      <c r="F238" s="45"/>
      <c r="G238" s="45"/>
      <c r="H238" s="52"/>
      <c r="I238" s="52"/>
      <c r="J238" s="45"/>
      <c r="K238" s="53"/>
      <c r="L238" s="53"/>
      <c r="M238" s="45"/>
      <c r="N238" s="45"/>
      <c r="O238" s="45"/>
      <c r="P238" s="45"/>
      <c r="Q238" s="45"/>
      <c r="R238" s="45"/>
      <c r="S238" s="45"/>
      <c r="T238" s="45"/>
      <c r="U238" s="45"/>
      <c r="V238" s="45"/>
    </row>
    <row r="239" spans="1:22">
      <c r="A239" s="45"/>
      <c r="B239" s="45"/>
      <c r="C239" s="45"/>
      <c r="D239" s="45"/>
      <c r="E239" s="45"/>
      <c r="F239" s="45"/>
      <c r="G239" s="45"/>
      <c r="H239" s="52"/>
      <c r="I239" s="52"/>
      <c r="J239" s="45"/>
      <c r="K239" s="53"/>
      <c r="L239" s="53"/>
      <c r="M239" s="45"/>
      <c r="N239" s="45"/>
      <c r="O239" s="45"/>
      <c r="P239" s="45"/>
      <c r="Q239" s="45"/>
      <c r="R239" s="45"/>
      <c r="S239" s="45"/>
      <c r="T239" s="45"/>
      <c r="U239" s="45"/>
      <c r="V239" s="45"/>
    </row>
    <row r="240" spans="1:22">
      <c r="A240" s="45"/>
      <c r="B240" s="45"/>
      <c r="C240" s="45"/>
      <c r="D240" s="45"/>
      <c r="E240" s="45"/>
      <c r="F240" s="45"/>
      <c r="G240" s="45"/>
      <c r="H240" s="52"/>
      <c r="I240" s="52"/>
      <c r="J240" s="45"/>
      <c r="K240" s="53"/>
      <c r="L240" s="53"/>
      <c r="M240" s="45"/>
      <c r="N240" s="45"/>
      <c r="O240" s="45"/>
      <c r="P240" s="45"/>
      <c r="Q240" s="45"/>
      <c r="R240" s="45"/>
      <c r="S240" s="45"/>
      <c r="T240" s="45"/>
      <c r="U240" s="45"/>
      <c r="V240" s="45"/>
    </row>
    <row r="241" spans="1:22">
      <c r="A241" s="45"/>
      <c r="B241" s="45"/>
      <c r="C241" s="45"/>
      <c r="D241" s="45"/>
      <c r="E241" s="45"/>
      <c r="F241" s="45"/>
      <c r="G241" s="45"/>
      <c r="H241" s="52"/>
      <c r="I241" s="52"/>
      <c r="J241" s="45"/>
      <c r="K241" s="53"/>
      <c r="L241" s="53"/>
      <c r="M241" s="45"/>
      <c r="N241" s="45"/>
      <c r="O241" s="45"/>
      <c r="P241" s="45"/>
      <c r="Q241" s="45"/>
      <c r="R241" s="45"/>
      <c r="S241" s="45"/>
      <c r="T241" s="45"/>
      <c r="U241" s="45"/>
      <c r="V241" s="45"/>
    </row>
    <row r="242" spans="1:22">
      <c r="A242" s="45"/>
      <c r="B242" s="45"/>
      <c r="C242" s="45"/>
      <c r="D242" s="45"/>
      <c r="E242" s="45"/>
      <c r="F242" s="45"/>
      <c r="G242" s="45"/>
      <c r="H242" s="52"/>
      <c r="I242" s="52"/>
      <c r="J242" s="45"/>
      <c r="K242" s="53"/>
      <c r="L242" s="53"/>
      <c r="M242" s="45"/>
      <c r="N242" s="45"/>
      <c r="O242" s="45"/>
      <c r="P242" s="45"/>
      <c r="Q242" s="45"/>
      <c r="R242" s="45"/>
      <c r="S242" s="45"/>
      <c r="T242" s="45"/>
      <c r="U242" s="45"/>
      <c r="V242" s="45"/>
    </row>
    <row r="243" spans="1:22">
      <c r="A243" s="45"/>
      <c r="B243" s="45"/>
      <c r="C243" s="45"/>
      <c r="D243" s="45"/>
      <c r="E243" s="45"/>
      <c r="F243" s="45"/>
      <c r="G243" s="45"/>
      <c r="H243" s="52"/>
      <c r="I243" s="52"/>
      <c r="J243" s="45"/>
      <c r="K243" s="53"/>
      <c r="L243" s="53"/>
      <c r="M243" s="45"/>
      <c r="N243" s="45"/>
      <c r="O243" s="45"/>
      <c r="P243" s="45"/>
      <c r="Q243" s="45"/>
      <c r="R243" s="45"/>
      <c r="S243" s="45"/>
      <c r="T243" s="45"/>
      <c r="U243" s="45"/>
      <c r="V243" s="45"/>
    </row>
    <row r="244" spans="1:22">
      <c r="A244" s="45"/>
      <c r="B244" s="45"/>
      <c r="C244" s="45"/>
      <c r="D244" s="45"/>
      <c r="E244" s="45"/>
      <c r="F244" s="45"/>
      <c r="G244" s="45"/>
      <c r="H244" s="52"/>
      <c r="I244" s="52"/>
      <c r="J244" s="45"/>
      <c r="K244" s="53"/>
      <c r="L244" s="53"/>
      <c r="M244" s="45"/>
      <c r="N244" s="45"/>
      <c r="O244" s="45"/>
      <c r="P244" s="45"/>
      <c r="Q244" s="45"/>
      <c r="R244" s="45"/>
      <c r="S244" s="45"/>
      <c r="T244" s="45"/>
      <c r="U244" s="45"/>
      <c r="V244" s="45"/>
    </row>
    <row r="245" spans="1:22">
      <c r="A245" s="45"/>
      <c r="B245" s="45"/>
      <c r="C245" s="45"/>
      <c r="D245" s="45"/>
      <c r="E245" s="45"/>
      <c r="F245" s="45"/>
      <c r="G245" s="45"/>
      <c r="H245" s="52"/>
      <c r="I245" s="52"/>
      <c r="J245" s="45"/>
      <c r="K245" s="53"/>
      <c r="L245" s="53"/>
      <c r="M245" s="45"/>
      <c r="N245" s="45"/>
      <c r="O245" s="45"/>
      <c r="P245" s="45"/>
      <c r="Q245" s="45"/>
      <c r="R245" s="45"/>
      <c r="S245" s="45"/>
      <c r="T245" s="45"/>
      <c r="U245" s="45"/>
      <c r="V245" s="45"/>
    </row>
    <row r="246" spans="1:22">
      <c r="A246" s="45"/>
      <c r="B246" s="45"/>
      <c r="C246" s="45"/>
      <c r="D246" s="45"/>
      <c r="E246" s="45"/>
      <c r="F246" s="45"/>
      <c r="G246" s="45"/>
      <c r="H246" s="52"/>
      <c r="I246" s="52"/>
      <c r="J246" s="45"/>
      <c r="K246" s="53"/>
      <c r="L246" s="53"/>
      <c r="M246" s="45"/>
      <c r="N246" s="45"/>
      <c r="O246" s="45"/>
      <c r="P246" s="45"/>
      <c r="Q246" s="45"/>
      <c r="R246" s="45"/>
      <c r="S246" s="45"/>
      <c r="T246" s="45"/>
      <c r="U246" s="45"/>
      <c r="V246" s="45"/>
    </row>
    <row r="247" spans="1:22">
      <c r="A247" s="45"/>
      <c r="B247" s="45"/>
      <c r="C247" s="45"/>
      <c r="D247" s="45"/>
      <c r="E247" s="45"/>
      <c r="F247" s="45"/>
      <c r="G247" s="45"/>
      <c r="H247" s="52"/>
      <c r="I247" s="52"/>
      <c r="J247" s="45"/>
      <c r="K247" s="53"/>
      <c r="L247" s="53"/>
      <c r="M247" s="45"/>
      <c r="N247" s="45"/>
      <c r="O247" s="45"/>
      <c r="P247" s="45"/>
      <c r="Q247" s="45"/>
      <c r="R247" s="45"/>
      <c r="S247" s="45"/>
      <c r="T247" s="45"/>
      <c r="U247" s="45"/>
      <c r="V247" s="45"/>
    </row>
    <row r="248" spans="1:22">
      <c r="A248" s="45"/>
      <c r="B248" s="45"/>
      <c r="C248" s="45"/>
      <c r="D248" s="45"/>
      <c r="E248" s="45"/>
      <c r="F248" s="45"/>
      <c r="G248" s="45"/>
      <c r="H248" s="52"/>
      <c r="I248" s="52"/>
      <c r="J248" s="45"/>
      <c r="K248" s="53"/>
      <c r="L248" s="53"/>
      <c r="M248" s="45"/>
      <c r="N248" s="45"/>
      <c r="O248" s="45"/>
      <c r="P248" s="45"/>
      <c r="Q248" s="45"/>
      <c r="R248" s="45"/>
      <c r="S248" s="45"/>
      <c r="T248" s="45"/>
      <c r="U248" s="45"/>
      <c r="V248" s="45"/>
    </row>
    <row r="249" spans="1:22">
      <c r="A249" s="45"/>
      <c r="B249" s="45"/>
      <c r="C249" s="45"/>
      <c r="D249" s="45"/>
      <c r="E249" s="45"/>
      <c r="F249" s="45"/>
      <c r="G249" s="45"/>
      <c r="H249" s="52"/>
      <c r="I249" s="52"/>
      <c r="J249" s="45"/>
      <c r="K249" s="53"/>
      <c r="L249" s="53"/>
      <c r="M249" s="45"/>
      <c r="N249" s="45"/>
      <c r="O249" s="45"/>
      <c r="P249" s="45"/>
      <c r="Q249" s="45"/>
      <c r="R249" s="45"/>
      <c r="S249" s="45"/>
      <c r="T249" s="45"/>
      <c r="U249" s="45"/>
      <c r="V249" s="45"/>
    </row>
    <row r="250" spans="1:22">
      <c r="A250" s="45"/>
      <c r="B250" s="45"/>
      <c r="C250" s="45"/>
      <c r="D250" s="45"/>
      <c r="E250" s="45"/>
      <c r="F250" s="45"/>
      <c r="G250" s="45"/>
      <c r="H250" s="52"/>
      <c r="I250" s="52"/>
      <c r="J250" s="45"/>
      <c r="K250" s="53"/>
      <c r="L250" s="53"/>
      <c r="M250" s="45"/>
      <c r="N250" s="45"/>
      <c r="O250" s="45"/>
      <c r="P250" s="45"/>
      <c r="Q250" s="45"/>
      <c r="R250" s="45"/>
      <c r="S250" s="45"/>
      <c r="T250" s="45"/>
      <c r="U250" s="45"/>
      <c r="V250" s="45"/>
    </row>
    <row r="251" spans="1:22">
      <c r="A251" s="45"/>
      <c r="B251" s="45"/>
      <c r="C251" s="45"/>
      <c r="D251" s="45"/>
      <c r="E251" s="45"/>
      <c r="F251" s="45"/>
      <c r="G251" s="45"/>
      <c r="H251" s="52"/>
      <c r="I251" s="52"/>
      <c r="J251" s="45"/>
      <c r="K251" s="53"/>
      <c r="L251" s="53"/>
      <c r="M251" s="45"/>
      <c r="N251" s="45"/>
      <c r="O251" s="45"/>
      <c r="P251" s="45"/>
      <c r="Q251" s="45"/>
      <c r="R251" s="45"/>
      <c r="S251" s="45"/>
      <c r="T251" s="45"/>
      <c r="U251" s="45"/>
      <c r="V251" s="45"/>
    </row>
    <row r="252" spans="1:22">
      <c r="A252" s="45"/>
      <c r="B252" s="45"/>
      <c r="C252" s="45"/>
      <c r="D252" s="45"/>
      <c r="E252" s="45"/>
      <c r="F252" s="45"/>
      <c r="G252" s="45"/>
      <c r="H252" s="52"/>
      <c r="I252" s="52"/>
      <c r="J252" s="45"/>
      <c r="K252" s="53"/>
      <c r="L252" s="53"/>
      <c r="M252" s="45"/>
      <c r="N252" s="45"/>
      <c r="O252" s="45"/>
      <c r="P252" s="45"/>
      <c r="Q252" s="45"/>
      <c r="R252" s="45"/>
      <c r="S252" s="45"/>
      <c r="T252" s="45"/>
      <c r="U252" s="45"/>
      <c r="V252" s="45"/>
    </row>
    <row r="253" spans="1:22">
      <c r="A253" s="45"/>
      <c r="B253" s="45"/>
      <c r="C253" s="45"/>
      <c r="D253" s="45"/>
      <c r="E253" s="45"/>
      <c r="F253" s="45"/>
      <c r="G253" s="45"/>
      <c r="H253" s="52"/>
      <c r="I253" s="52"/>
      <c r="J253" s="45"/>
      <c r="K253" s="53"/>
      <c r="L253" s="53"/>
      <c r="M253" s="45"/>
      <c r="N253" s="45"/>
      <c r="O253" s="45"/>
      <c r="P253" s="45"/>
      <c r="Q253" s="45"/>
      <c r="R253" s="45"/>
      <c r="S253" s="45"/>
      <c r="T253" s="45"/>
      <c r="U253" s="45"/>
      <c r="V253" s="45"/>
    </row>
    <row r="254" spans="1:22">
      <c r="A254" s="45"/>
      <c r="B254" s="45"/>
      <c r="C254" s="45"/>
      <c r="D254" s="45"/>
      <c r="E254" s="45"/>
      <c r="F254" s="45"/>
      <c r="G254" s="45"/>
      <c r="H254" s="52"/>
      <c r="I254" s="52"/>
      <c r="J254" s="45"/>
      <c r="K254" s="53"/>
      <c r="L254" s="53"/>
      <c r="M254" s="45"/>
      <c r="N254" s="45"/>
      <c r="O254" s="45"/>
      <c r="P254" s="45"/>
      <c r="Q254" s="45"/>
      <c r="R254" s="45"/>
      <c r="S254" s="45"/>
      <c r="T254" s="45"/>
      <c r="U254" s="45"/>
      <c r="V254" s="45"/>
    </row>
    <row r="255" spans="1:22">
      <c r="A255" s="45"/>
      <c r="B255" s="45"/>
      <c r="C255" s="45"/>
      <c r="D255" s="45"/>
      <c r="E255" s="45"/>
      <c r="F255" s="45"/>
      <c r="G255" s="45"/>
      <c r="H255" s="52"/>
      <c r="I255" s="52"/>
      <c r="J255" s="45"/>
      <c r="K255" s="53"/>
      <c r="L255" s="53"/>
      <c r="M255" s="45"/>
      <c r="N255" s="45"/>
      <c r="O255" s="45"/>
      <c r="P255" s="45"/>
      <c r="Q255" s="45"/>
      <c r="R255" s="45"/>
      <c r="S255" s="45"/>
      <c r="T255" s="45"/>
      <c r="U255" s="45"/>
      <c r="V255" s="45"/>
    </row>
    <row r="256" spans="1:22">
      <c r="A256" s="45"/>
      <c r="B256" s="45"/>
      <c r="C256" s="45"/>
      <c r="D256" s="45"/>
      <c r="E256" s="45"/>
      <c r="F256" s="45"/>
      <c r="G256" s="45"/>
      <c r="H256" s="52"/>
      <c r="I256" s="52"/>
      <c r="J256" s="45"/>
      <c r="K256" s="53"/>
      <c r="L256" s="53"/>
      <c r="M256" s="45"/>
      <c r="N256" s="45"/>
      <c r="O256" s="45"/>
      <c r="P256" s="45"/>
      <c r="Q256" s="45"/>
      <c r="R256" s="45"/>
      <c r="S256" s="45"/>
      <c r="T256" s="45"/>
      <c r="U256" s="45"/>
      <c r="V256" s="45"/>
    </row>
    <row r="257" spans="1:22">
      <c r="A257" s="45"/>
      <c r="B257" s="45"/>
      <c r="C257" s="45"/>
      <c r="D257" s="45"/>
      <c r="E257" s="45"/>
      <c r="F257" s="45"/>
      <c r="G257" s="45"/>
      <c r="H257" s="52"/>
      <c r="I257" s="52"/>
      <c r="J257" s="45"/>
      <c r="K257" s="53"/>
      <c r="L257" s="53"/>
      <c r="M257" s="45"/>
      <c r="N257" s="45"/>
      <c r="O257" s="45"/>
      <c r="P257" s="45"/>
      <c r="Q257" s="45"/>
      <c r="R257" s="45"/>
      <c r="S257" s="45"/>
      <c r="T257" s="45"/>
      <c r="U257" s="45"/>
      <c r="V257" s="45"/>
    </row>
    <row r="258" spans="1:22">
      <c r="A258" s="45"/>
      <c r="B258" s="45"/>
      <c r="C258" s="45"/>
      <c r="D258" s="45"/>
      <c r="E258" s="45"/>
      <c r="F258" s="45"/>
      <c r="G258" s="45"/>
      <c r="H258" s="52"/>
      <c r="I258" s="52"/>
      <c r="J258" s="45"/>
      <c r="K258" s="53"/>
      <c r="L258" s="53"/>
      <c r="M258" s="45"/>
      <c r="N258" s="45"/>
      <c r="O258" s="45"/>
      <c r="P258" s="45"/>
      <c r="Q258" s="45"/>
      <c r="R258" s="45"/>
      <c r="S258" s="45"/>
      <c r="T258" s="45"/>
      <c r="U258" s="45"/>
      <c r="V258" s="45"/>
    </row>
    <row r="259" spans="1:22">
      <c r="A259" s="45"/>
      <c r="B259" s="45"/>
      <c r="C259" s="45"/>
      <c r="D259" s="45"/>
      <c r="E259" s="45"/>
      <c r="F259" s="45"/>
      <c r="G259" s="45"/>
      <c r="H259" s="52"/>
      <c r="I259" s="52"/>
      <c r="J259" s="45"/>
      <c r="K259" s="53"/>
      <c r="L259" s="53"/>
      <c r="M259" s="45"/>
      <c r="N259" s="45"/>
      <c r="O259" s="45"/>
      <c r="P259" s="45"/>
      <c r="Q259" s="45"/>
      <c r="R259" s="45"/>
      <c r="S259" s="45"/>
      <c r="T259" s="45"/>
      <c r="U259" s="45"/>
      <c r="V259" s="45"/>
    </row>
    <row r="260" spans="1:22">
      <c r="Q260" s="45"/>
      <c r="R260" s="45"/>
      <c r="S260" s="45"/>
      <c r="T260" s="45"/>
      <c r="U260" s="45"/>
      <c r="V260" s="45"/>
    </row>
    <row r="261" spans="1:22">
      <c r="Q261" s="45"/>
      <c r="R261" s="45"/>
      <c r="S261" s="45"/>
      <c r="T261" s="45"/>
      <c r="U261" s="45"/>
      <c r="V261" s="45"/>
    </row>
    <row r="262" spans="1:22">
      <c r="Q262" s="45"/>
      <c r="R262" s="45"/>
      <c r="S262" s="45"/>
      <c r="T262" s="45"/>
      <c r="U262" s="45"/>
      <c r="V262" s="45"/>
    </row>
    <row r="263" spans="1:22">
      <c r="Q263" s="45"/>
      <c r="R263" s="45"/>
      <c r="S263" s="45"/>
      <c r="T263" s="45"/>
      <c r="U263" s="45"/>
      <c r="V263" s="45"/>
    </row>
    <row r="264" spans="1:22">
      <c r="Q264" s="45"/>
      <c r="R264" s="45"/>
      <c r="S264" s="45"/>
      <c r="T264" s="45"/>
      <c r="U264" s="45"/>
      <c r="V264" s="45"/>
    </row>
    <row r="265" spans="1:22">
      <c r="Q265" s="45"/>
      <c r="R265" s="45"/>
      <c r="S265" s="45"/>
      <c r="T265" s="45"/>
      <c r="U265" s="45"/>
      <c r="V265" s="45"/>
    </row>
    <row r="266" spans="1:22">
      <c r="Q266" s="45"/>
      <c r="R266" s="45"/>
      <c r="S266" s="45"/>
      <c r="T266" s="45"/>
      <c r="U266" s="45"/>
      <c r="V266" s="45"/>
    </row>
    <row r="267" spans="1:22">
      <c r="Q267" s="45"/>
      <c r="R267" s="45"/>
      <c r="S267" s="45"/>
      <c r="T267" s="45"/>
      <c r="U267" s="45"/>
      <c r="V267" s="45"/>
    </row>
    <row r="268" spans="1:22">
      <c r="Q268" s="45"/>
      <c r="R268" s="45"/>
      <c r="S268" s="45"/>
      <c r="T268" s="45"/>
      <c r="U268" s="45"/>
      <c r="V268" s="45"/>
    </row>
    <row r="269" spans="1:22">
      <c r="Q269" s="45"/>
      <c r="R269" s="45"/>
      <c r="S269" s="45"/>
      <c r="T269" s="45"/>
      <c r="U269" s="45"/>
      <c r="V269" s="45"/>
    </row>
    <row r="270" spans="1:22">
      <c r="Q270" s="45"/>
      <c r="R270" s="45"/>
      <c r="S270" s="45"/>
      <c r="T270" s="45"/>
      <c r="U270" s="45"/>
    </row>
    <row r="271" spans="1:22">
      <c r="Q271" s="45"/>
      <c r="R271" s="45"/>
      <c r="S271" s="45"/>
      <c r="T271" s="45"/>
      <c r="U271" s="45"/>
    </row>
    <row r="272" spans="1:22">
      <c r="Q272" s="45"/>
      <c r="R272" s="45"/>
      <c r="S272" s="45"/>
      <c r="T272" s="45"/>
      <c r="U272" s="45"/>
    </row>
    <row r="273" spans="17:21">
      <c r="Q273" s="45"/>
      <c r="R273" s="45"/>
      <c r="S273" s="45"/>
      <c r="T273" s="45"/>
      <c r="U273" s="45"/>
    </row>
    <row r="274" spans="17:21">
      <c r="Q274" s="45"/>
      <c r="R274" s="45"/>
      <c r="S274" s="45"/>
      <c r="T274" s="45"/>
      <c r="U274" s="45"/>
    </row>
    <row r="275" spans="17:21">
      <c r="Q275" s="45"/>
      <c r="R275" s="45"/>
      <c r="S275" s="45"/>
      <c r="T275" s="45"/>
      <c r="U275" s="45"/>
    </row>
    <row r="276" spans="17:21">
      <c r="Q276" s="45"/>
      <c r="R276" s="45"/>
      <c r="S276" s="45"/>
      <c r="T276" s="45"/>
      <c r="U276" s="45"/>
    </row>
    <row r="277" spans="17:21">
      <c r="Q277" s="45"/>
      <c r="R277" s="45"/>
      <c r="S277" s="45"/>
      <c r="T277" s="45"/>
      <c r="U277" s="45"/>
    </row>
    <row r="278" spans="17:21">
      <c r="Q278" s="45"/>
      <c r="R278" s="45"/>
      <c r="S278" s="45"/>
      <c r="T278" s="45"/>
      <c r="U278" s="45"/>
    </row>
    <row r="279" spans="17:21">
      <c r="Q279" s="45"/>
      <c r="R279" s="45"/>
      <c r="S279" s="45"/>
      <c r="T279" s="45"/>
      <c r="U279" s="45"/>
    </row>
    <row r="280" spans="17:21">
      <c r="Q280" s="45"/>
      <c r="R280" s="45"/>
      <c r="S280" s="45"/>
      <c r="T280" s="45"/>
      <c r="U280" s="45"/>
    </row>
    <row r="281" spans="17:21">
      <c r="Q281" s="45"/>
      <c r="R281" s="45"/>
      <c r="S281" s="45"/>
      <c r="T281" s="45"/>
      <c r="U281" s="45"/>
    </row>
    <row r="282" spans="17:21">
      <c r="Q282" s="45"/>
      <c r="R282" s="45"/>
      <c r="S282" s="45"/>
      <c r="T282" s="45"/>
      <c r="U282" s="45"/>
    </row>
    <row r="283" spans="17:21">
      <c r="Q283" s="45"/>
      <c r="R283" s="45"/>
      <c r="S283" s="45"/>
      <c r="T283" s="45"/>
      <c r="U283" s="45"/>
    </row>
    <row r="284" spans="17:21">
      <c r="Q284" s="45"/>
      <c r="R284" s="45"/>
      <c r="S284" s="45"/>
      <c r="T284" s="45"/>
      <c r="U284" s="45"/>
    </row>
    <row r="285" spans="17:21">
      <c r="Q285" s="45"/>
      <c r="R285" s="45"/>
      <c r="S285" s="45"/>
      <c r="T285" s="45"/>
      <c r="U285" s="45"/>
    </row>
    <row r="286" spans="17:21">
      <c r="Q286" s="45"/>
      <c r="R286" s="45"/>
      <c r="S286" s="45"/>
      <c r="T286" s="45"/>
      <c r="U286" s="45"/>
    </row>
    <row r="287" spans="17:21">
      <c r="Q287" s="45"/>
      <c r="R287" s="45"/>
      <c r="S287" s="45"/>
      <c r="T287" s="45"/>
      <c r="U287" s="45"/>
    </row>
    <row r="288" spans="17:21">
      <c r="Q288" s="45"/>
      <c r="R288" s="45"/>
      <c r="S288" s="45"/>
      <c r="T288" s="45"/>
      <c r="U288" s="45"/>
    </row>
    <row r="289" spans="17:21">
      <c r="Q289" s="45"/>
      <c r="R289" s="45"/>
      <c r="S289" s="45"/>
      <c r="T289" s="45"/>
      <c r="U289" s="45"/>
    </row>
    <row r="290" spans="17:21">
      <c r="Q290" s="45"/>
      <c r="R290" s="45"/>
      <c r="S290" s="45"/>
      <c r="T290" s="45"/>
      <c r="U290" s="45"/>
    </row>
    <row r="291" spans="17:21">
      <c r="Q291" s="45"/>
      <c r="R291" s="45"/>
      <c r="S291" s="45"/>
      <c r="T291" s="45"/>
      <c r="U291" s="45"/>
    </row>
    <row r="292" spans="17:21">
      <c r="Q292" s="45"/>
      <c r="R292" s="45"/>
      <c r="S292" s="45"/>
      <c r="T292" s="45"/>
      <c r="U292" s="45"/>
    </row>
    <row r="293" spans="17:21">
      <c r="Q293" s="45"/>
      <c r="R293" s="45"/>
      <c r="S293" s="45"/>
      <c r="T293" s="45"/>
      <c r="U293" s="45"/>
    </row>
    <row r="294" spans="17:21">
      <c r="Q294" s="45"/>
      <c r="R294" s="45"/>
      <c r="S294" s="45"/>
      <c r="T294" s="45"/>
      <c r="U294" s="45"/>
    </row>
    <row r="295" spans="17:21">
      <c r="Q295" s="45"/>
      <c r="R295" s="45"/>
      <c r="S295" s="45"/>
      <c r="T295" s="45"/>
      <c r="U295" s="45"/>
    </row>
    <row r="296" spans="17:21">
      <c r="Q296" s="45"/>
      <c r="R296" s="45"/>
      <c r="S296" s="45"/>
      <c r="T296" s="45"/>
      <c r="U296" s="45"/>
    </row>
    <row r="297" spans="17:21">
      <c r="Q297" s="45"/>
      <c r="R297" s="45"/>
      <c r="S297" s="45"/>
      <c r="T297" s="45"/>
      <c r="U297" s="45"/>
    </row>
    <row r="298" spans="17:21">
      <c r="Q298" s="45"/>
      <c r="R298" s="45"/>
      <c r="S298" s="45"/>
      <c r="T298" s="45"/>
      <c r="U298" s="45"/>
    </row>
    <row r="299" spans="17:21">
      <c r="Q299" s="45"/>
      <c r="R299" s="45"/>
      <c r="S299" s="45"/>
      <c r="T299" s="45"/>
      <c r="U299" s="45"/>
    </row>
    <row r="300" spans="17:21">
      <c r="Q300" s="45"/>
      <c r="R300" s="45"/>
      <c r="S300" s="45"/>
      <c r="T300" s="45"/>
      <c r="U300" s="45"/>
    </row>
    <row r="301" spans="17:21">
      <c r="Q301" s="45"/>
      <c r="R301" s="45"/>
      <c r="S301" s="45"/>
      <c r="T301" s="45"/>
      <c r="U301" s="45"/>
    </row>
    <row r="302" spans="17:21">
      <c r="Q302" s="45"/>
      <c r="R302" s="45"/>
      <c r="S302" s="45"/>
      <c r="T302" s="45"/>
      <c r="U302" s="45"/>
    </row>
  </sheetData>
  <sheetProtection selectLockedCells="1"/>
  <mergeCells count="3">
    <mergeCell ref="A1:J1"/>
    <mergeCell ref="A74:B74"/>
    <mergeCell ref="A81:B81"/>
  </mergeCells>
  <phoneticPr fontId="1" type="noConversion"/>
  <pageMargins left="0.7" right="0.7" top="0.75" bottom="0.75" header="0.3" footer="0.3"/>
  <pageSetup paperSize="9" scale="78" orientation="landscape" horizontalDpi="4294967293" r:id="rId1"/>
  <headerFooter alignWithMargins="0"/>
  <rowBreaks count="4" manualBreakCount="4">
    <brk id="45" max="9" man="1"/>
    <brk id="80" max="9" man="1"/>
    <brk id="120" max="9" man="1"/>
    <brk id="16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"/>
  <dimension ref="A1:M609"/>
  <sheetViews>
    <sheetView view="pageBreakPreview" zoomScaleNormal="100" zoomScaleSheetLayoutView="100" workbookViewId="0">
      <selection activeCell="H6" sqref="H6:I6"/>
    </sheetView>
  </sheetViews>
  <sheetFormatPr defaultColWidth="9.140625" defaultRowHeight="12.75"/>
  <cols>
    <col min="1" max="2" width="9.140625" style="165"/>
    <col min="3" max="3" width="8.42578125" style="165" customWidth="1"/>
    <col min="4" max="4" width="8.5703125" style="165" customWidth="1"/>
    <col min="5" max="5" width="9.85546875" style="165" customWidth="1"/>
    <col min="6" max="6" width="13" style="165" customWidth="1"/>
    <col min="7" max="7" width="9.140625" style="165"/>
    <col min="8" max="9" width="9.140625" style="168"/>
    <col min="10" max="10" width="17.28515625" style="165" customWidth="1"/>
    <col min="11" max="16384" width="9.140625" style="165"/>
  </cols>
  <sheetData>
    <row r="1" spans="1:13" ht="18.75">
      <c r="A1" s="396" t="s">
        <v>551</v>
      </c>
      <c r="B1" s="396"/>
      <c r="C1" s="396"/>
      <c r="D1" s="396"/>
      <c r="E1" s="396"/>
      <c r="F1" s="396"/>
      <c r="G1" s="396"/>
      <c r="H1" s="396"/>
      <c r="I1" s="396"/>
      <c r="J1" s="396"/>
      <c r="K1" s="45"/>
      <c r="L1" s="45"/>
      <c r="M1" s="45"/>
    </row>
    <row r="2" spans="1:13" ht="9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45"/>
      <c r="L2" s="45"/>
      <c r="M2" s="45"/>
    </row>
    <row r="3" spans="1:13">
      <c r="A3" s="60" t="s">
        <v>109</v>
      </c>
      <c r="B3" s="45"/>
      <c r="C3" s="45"/>
      <c r="D3" s="45"/>
      <c r="E3" s="60" t="s">
        <v>108</v>
      </c>
      <c r="F3" s="45"/>
      <c r="G3" s="45"/>
      <c r="H3" s="207" t="s">
        <v>107</v>
      </c>
      <c r="I3" s="52"/>
      <c r="J3" s="45"/>
      <c r="K3" s="45"/>
      <c r="L3" s="45"/>
      <c r="M3" s="45"/>
    </row>
    <row r="4" spans="1:13" ht="15" customHeight="1">
      <c r="A4" s="81">
        <f>'podatki produkcije'!B6</f>
        <v>0</v>
      </c>
      <c r="B4" s="45"/>
      <c r="C4" s="45"/>
      <c r="D4" s="45"/>
      <c r="E4" s="81">
        <f>'podatki produkcije'!B8</f>
        <v>0</v>
      </c>
      <c r="F4" s="45"/>
      <c r="G4" s="45"/>
      <c r="H4" s="225">
        <f>'podatki produkcije'!B10</f>
        <v>0</v>
      </c>
      <c r="I4" s="52"/>
      <c r="J4" s="45"/>
      <c r="K4" s="45"/>
      <c r="L4" s="45"/>
      <c r="M4" s="45"/>
    </row>
    <row r="5" spans="1:13">
      <c r="A5" s="60" t="s">
        <v>196</v>
      </c>
      <c r="B5" s="45"/>
      <c r="C5" s="45"/>
      <c r="D5" s="45"/>
      <c r="E5" s="45"/>
      <c r="F5" s="45"/>
      <c r="G5" s="300" t="s">
        <v>88</v>
      </c>
      <c r="H5" s="301" t="s">
        <v>91</v>
      </c>
      <c r="I5" s="302" t="s">
        <v>104</v>
      </c>
      <c r="J5" s="302" t="s">
        <v>92</v>
      </c>
      <c r="K5" s="45"/>
      <c r="L5" s="45"/>
      <c r="M5" s="45"/>
    </row>
    <row r="6" spans="1:13">
      <c r="A6" s="171" t="s">
        <v>643</v>
      </c>
      <c r="B6" s="59"/>
      <c r="C6" s="59"/>
      <c r="D6" s="59"/>
      <c r="E6" s="59"/>
      <c r="F6" s="116"/>
      <c r="G6" s="231">
        <v>370</v>
      </c>
      <c r="H6" s="121"/>
      <c r="I6" s="121"/>
      <c r="J6" s="109">
        <f t="shared" ref="J6" si="0">IF(H6=" ",0,(IF(I6=" ",0,G6*H6*I6)))</f>
        <v>0</v>
      </c>
      <c r="K6" s="45"/>
      <c r="L6" s="45"/>
      <c r="M6" s="45"/>
    </row>
    <row r="7" spans="1:13">
      <c r="A7" s="68" t="s">
        <v>115</v>
      </c>
      <c r="B7" s="59"/>
      <c r="C7" s="59" t="s">
        <v>116</v>
      </c>
      <c r="D7" s="59"/>
      <c r="E7" s="59"/>
      <c r="F7" s="213"/>
      <c r="G7" s="231">
        <v>180</v>
      </c>
      <c r="H7" s="121"/>
      <c r="I7" s="121"/>
      <c r="J7" s="109">
        <f t="shared" ref="J7:J13" si="1">IF(H7=" ",0,(IF(I7=" ",0,G7*H7*I7)))</f>
        <v>0</v>
      </c>
      <c r="K7" s="45"/>
      <c r="L7" s="45"/>
      <c r="M7" s="45"/>
    </row>
    <row r="8" spans="1:13">
      <c r="A8" s="221" t="s">
        <v>117</v>
      </c>
      <c r="B8" s="45"/>
      <c r="C8" s="45" t="s">
        <v>118</v>
      </c>
      <c r="D8" s="45"/>
      <c r="E8" s="45"/>
      <c r="F8" s="218"/>
      <c r="G8" s="115">
        <v>115</v>
      </c>
      <c r="H8" s="121"/>
      <c r="I8" s="121"/>
      <c r="J8" s="109">
        <f t="shared" si="1"/>
        <v>0</v>
      </c>
      <c r="K8" s="45"/>
      <c r="L8" s="45"/>
      <c r="M8" s="45"/>
    </row>
    <row r="9" spans="1:13">
      <c r="A9" s="222" t="s">
        <v>119</v>
      </c>
      <c r="B9" s="91"/>
      <c r="C9" s="91" t="s">
        <v>203</v>
      </c>
      <c r="D9" s="91"/>
      <c r="E9" s="59"/>
      <c r="F9" s="213"/>
      <c r="G9" s="115">
        <v>42</v>
      </c>
      <c r="H9" s="121"/>
      <c r="I9" s="121"/>
      <c r="J9" s="109">
        <f t="shared" si="1"/>
        <v>0</v>
      </c>
      <c r="K9" s="45"/>
      <c r="L9" s="45"/>
      <c r="M9" s="45"/>
    </row>
    <row r="10" spans="1:13">
      <c r="A10" s="68" t="s">
        <v>120</v>
      </c>
      <c r="B10" s="59"/>
      <c r="C10" s="59" t="s">
        <v>121</v>
      </c>
      <c r="D10" s="59"/>
      <c r="E10" s="45"/>
      <c r="F10" s="218"/>
      <c r="G10" s="115">
        <v>22</v>
      </c>
      <c r="H10" s="121"/>
      <c r="I10" s="121"/>
      <c r="J10" s="109">
        <f t="shared" si="1"/>
        <v>0</v>
      </c>
      <c r="K10" s="45"/>
      <c r="L10" s="45"/>
      <c r="M10" s="45"/>
    </row>
    <row r="11" spans="1:13">
      <c r="A11" s="68" t="s">
        <v>122</v>
      </c>
      <c r="B11" s="59"/>
      <c r="C11" s="59" t="s">
        <v>123</v>
      </c>
      <c r="D11" s="59"/>
      <c r="E11" s="59"/>
      <c r="F11" s="213"/>
      <c r="G11" s="115">
        <v>14</v>
      </c>
      <c r="H11" s="121"/>
      <c r="I11" s="121"/>
      <c r="J11" s="109">
        <f t="shared" si="1"/>
        <v>0</v>
      </c>
      <c r="K11" s="45"/>
      <c r="L11" s="45"/>
      <c r="M11" s="45"/>
    </row>
    <row r="12" spans="1:13">
      <c r="A12" s="114" t="s">
        <v>124</v>
      </c>
      <c r="B12" s="58"/>
      <c r="C12" s="58" t="s">
        <v>125</v>
      </c>
      <c r="D12" s="58"/>
      <c r="E12" s="59"/>
      <c r="F12" s="218"/>
      <c r="G12" s="115">
        <v>12</v>
      </c>
      <c r="H12" s="121"/>
      <c r="I12" s="121"/>
      <c r="J12" s="109">
        <f t="shared" si="1"/>
        <v>0</v>
      </c>
      <c r="K12" s="45"/>
      <c r="L12" s="45"/>
      <c r="M12" s="45"/>
    </row>
    <row r="13" spans="1:13">
      <c r="A13" s="114" t="s">
        <v>126</v>
      </c>
      <c r="B13" s="58"/>
      <c r="C13" s="58"/>
      <c r="D13" s="58"/>
      <c r="E13" s="58"/>
      <c r="F13" s="213"/>
      <c r="G13" s="115">
        <v>22</v>
      </c>
      <c r="H13" s="121"/>
      <c r="I13" s="121"/>
      <c r="J13" s="109">
        <f t="shared" si="1"/>
        <v>0</v>
      </c>
      <c r="K13" s="45"/>
      <c r="L13" s="45"/>
      <c r="M13" s="45"/>
    </row>
    <row r="14" spans="1:13">
      <c r="A14" s="45"/>
      <c r="B14" s="45"/>
      <c r="C14" s="45"/>
      <c r="D14" s="45"/>
      <c r="E14" s="45"/>
      <c r="F14" s="45"/>
      <c r="G14" s="52"/>
      <c r="H14" s="55"/>
      <c r="I14" s="55"/>
      <c r="J14" s="157"/>
      <c r="K14" s="45"/>
      <c r="L14" s="45"/>
      <c r="M14" s="45"/>
    </row>
    <row r="15" spans="1:13">
      <c r="A15" s="60" t="s">
        <v>93</v>
      </c>
      <c r="B15" s="45"/>
      <c r="C15" s="45"/>
      <c r="D15" s="45"/>
      <c r="E15" s="45"/>
      <c r="F15" s="232"/>
      <c r="G15" s="52"/>
      <c r="H15" s="55"/>
      <c r="I15" s="55"/>
      <c r="J15" s="157"/>
      <c r="K15" s="45"/>
      <c r="L15" s="45"/>
      <c r="M15" s="45"/>
    </row>
    <row r="16" spans="1:13">
      <c r="A16" s="68" t="s">
        <v>202</v>
      </c>
      <c r="B16" s="59"/>
      <c r="C16" s="59"/>
      <c r="D16" s="59"/>
      <c r="E16" s="59"/>
      <c r="F16" s="213"/>
      <c r="G16" s="231">
        <v>220</v>
      </c>
      <c r="H16" s="108"/>
      <c r="I16" s="108"/>
      <c r="J16" s="109">
        <f>IF(H16=" ",0,(IF(I16=" ",0,G16*H16*I16)))</f>
        <v>0</v>
      </c>
      <c r="K16" s="45"/>
      <c r="L16" s="45"/>
      <c r="M16" s="45"/>
    </row>
    <row r="17" spans="1:13">
      <c r="A17" s="114" t="s">
        <v>94</v>
      </c>
      <c r="B17" s="58"/>
      <c r="C17" s="58"/>
      <c r="D17" s="58"/>
      <c r="E17" s="58"/>
      <c r="F17" s="216"/>
      <c r="G17" s="280">
        <v>77</v>
      </c>
      <c r="H17" s="108"/>
      <c r="I17" s="108"/>
      <c r="J17" s="109">
        <f>IF(H17=" ",0,(IF(I17=" ",0,G17*H17*I17)))</f>
        <v>0</v>
      </c>
      <c r="K17" s="45"/>
      <c r="L17" s="45"/>
      <c r="M17" s="45"/>
    </row>
    <row r="18" spans="1:13">
      <c r="A18" s="68" t="s">
        <v>127</v>
      </c>
      <c r="B18" s="59"/>
      <c r="C18" s="59"/>
      <c r="D18" s="59"/>
      <c r="E18" s="59"/>
      <c r="F18" s="213"/>
      <c r="G18" s="231">
        <v>48</v>
      </c>
      <c r="H18" s="108"/>
      <c r="I18" s="108"/>
      <c r="J18" s="109">
        <f>IF(H18=" ",0,(IF(I18=" ",0,G18*H18*I18)))</f>
        <v>0</v>
      </c>
      <c r="K18" s="45"/>
      <c r="L18" s="45"/>
      <c r="M18" s="45"/>
    </row>
    <row r="19" spans="1:13">
      <c r="A19" s="114" t="s">
        <v>78</v>
      </c>
      <c r="B19" s="58"/>
      <c r="C19" s="58"/>
      <c r="D19" s="58"/>
      <c r="E19" s="45"/>
      <c r="F19" s="218"/>
      <c r="G19" s="289">
        <v>12</v>
      </c>
      <c r="H19" s="108"/>
      <c r="I19" s="108"/>
      <c r="J19" s="109">
        <f>IF(H19=" ",0,(IF(I19=" ",0,G19*H19*I19)))</f>
        <v>0</v>
      </c>
      <c r="K19" s="45"/>
      <c r="L19" s="45"/>
      <c r="M19" s="45"/>
    </row>
    <row r="20" spans="1:13">
      <c r="A20" s="68" t="s">
        <v>79</v>
      </c>
      <c r="B20" s="59"/>
      <c r="C20" s="59"/>
      <c r="D20" s="59"/>
      <c r="E20" s="59"/>
      <c r="F20" s="213"/>
      <c r="G20" s="231">
        <v>7</v>
      </c>
      <c r="H20" s="108"/>
      <c r="I20" s="108"/>
      <c r="J20" s="109">
        <f>IF(H20=" ",0,(IF(I20=" ",0,G20*H20*I20)))</f>
        <v>0</v>
      </c>
      <c r="K20" s="45"/>
      <c r="L20" s="45"/>
      <c r="M20" s="45"/>
    </row>
    <row r="21" spans="1:13">
      <c r="A21" s="45"/>
      <c r="B21" s="45"/>
      <c r="C21" s="45"/>
      <c r="D21" s="45"/>
      <c r="E21" s="45"/>
      <c r="F21" s="45"/>
      <c r="G21" s="52"/>
      <c r="H21" s="55"/>
      <c r="I21" s="55"/>
      <c r="J21" s="157"/>
      <c r="K21" s="45"/>
      <c r="L21" s="45"/>
      <c r="M21" s="45"/>
    </row>
    <row r="22" spans="1:13">
      <c r="A22" s="60" t="s">
        <v>95</v>
      </c>
      <c r="B22" s="45"/>
      <c r="C22" s="45"/>
      <c r="D22" s="45"/>
      <c r="E22" s="45"/>
      <c r="F22" s="232"/>
      <c r="G22" s="220"/>
      <c r="H22" s="55"/>
      <c r="I22" s="55"/>
      <c r="J22" s="157"/>
      <c r="K22" s="45"/>
      <c r="L22" s="45"/>
      <c r="M22" s="45"/>
    </row>
    <row r="23" spans="1:13">
      <c r="A23" s="68" t="s">
        <v>281</v>
      </c>
      <c r="B23" s="59"/>
      <c r="C23" s="59"/>
      <c r="D23" s="180"/>
      <c r="E23" s="59"/>
      <c r="F23" s="213"/>
      <c r="G23" s="231">
        <v>10</v>
      </c>
      <c r="H23" s="108"/>
      <c r="I23" s="108"/>
      <c r="J23" s="109">
        <f t="shared" ref="J23:J31" si="2">IF(H23=" ",0,(IF(I23=" ",0,G23*H23*I23)))</f>
        <v>0</v>
      </c>
      <c r="K23" s="45"/>
      <c r="L23" s="45"/>
      <c r="M23" s="45"/>
    </row>
    <row r="24" spans="1:13">
      <c r="A24" s="114" t="s">
        <v>282</v>
      </c>
      <c r="B24" s="58"/>
      <c r="C24" s="58"/>
      <c r="D24" s="196"/>
      <c r="E24" s="45"/>
      <c r="F24" s="218"/>
      <c r="G24" s="115">
        <v>4</v>
      </c>
      <c r="H24" s="108"/>
      <c r="I24" s="108"/>
      <c r="J24" s="109">
        <f t="shared" si="2"/>
        <v>0</v>
      </c>
      <c r="K24" s="45"/>
      <c r="L24" s="45"/>
      <c r="M24" s="45"/>
    </row>
    <row r="25" spans="1:13">
      <c r="A25" s="114" t="s">
        <v>283</v>
      </c>
      <c r="B25" s="58"/>
      <c r="C25" s="58"/>
      <c r="D25" s="196"/>
      <c r="E25" s="59"/>
      <c r="F25" s="213"/>
      <c r="G25" s="115">
        <v>2</v>
      </c>
      <c r="H25" s="108"/>
      <c r="I25" s="108"/>
      <c r="J25" s="109">
        <f t="shared" si="2"/>
        <v>0</v>
      </c>
      <c r="K25" s="45"/>
      <c r="L25" s="45"/>
      <c r="M25" s="45"/>
    </row>
    <row r="26" spans="1:13">
      <c r="A26" s="221" t="s">
        <v>284</v>
      </c>
      <c r="B26" s="45"/>
      <c r="C26" s="45"/>
      <c r="D26" s="45" t="s">
        <v>128</v>
      </c>
      <c r="E26" s="45"/>
      <c r="F26" s="218"/>
      <c r="G26" s="115">
        <v>2</v>
      </c>
      <c r="H26" s="108"/>
      <c r="I26" s="108"/>
      <c r="J26" s="109">
        <f t="shared" si="2"/>
        <v>0</v>
      </c>
      <c r="K26" s="45"/>
      <c r="L26" s="45"/>
      <c r="M26" s="45"/>
    </row>
    <row r="27" spans="1:13">
      <c r="A27" s="68" t="s">
        <v>285</v>
      </c>
      <c r="B27" s="59"/>
      <c r="C27" s="59"/>
      <c r="D27" s="59" t="s">
        <v>128</v>
      </c>
      <c r="E27" s="59"/>
      <c r="F27" s="213"/>
      <c r="G27" s="115">
        <v>2</v>
      </c>
      <c r="H27" s="108"/>
      <c r="I27" s="108"/>
      <c r="J27" s="109">
        <f t="shared" si="2"/>
        <v>0</v>
      </c>
      <c r="K27" s="45"/>
      <c r="L27" s="45"/>
      <c r="M27" s="45"/>
    </row>
    <row r="28" spans="1:13">
      <c r="A28" s="68" t="s">
        <v>286</v>
      </c>
      <c r="B28" s="59"/>
      <c r="C28" s="59"/>
      <c r="D28" s="180"/>
      <c r="E28" s="59"/>
      <c r="F28" s="213"/>
      <c r="G28" s="115">
        <v>18</v>
      </c>
      <c r="H28" s="108"/>
      <c r="I28" s="108"/>
      <c r="J28" s="109">
        <f t="shared" si="2"/>
        <v>0</v>
      </c>
      <c r="K28" s="45"/>
      <c r="L28" s="45"/>
      <c r="M28" s="45"/>
    </row>
    <row r="29" spans="1:13">
      <c r="A29" s="68" t="s">
        <v>287</v>
      </c>
      <c r="B29" s="59"/>
      <c r="C29" s="59"/>
      <c r="D29" s="180"/>
      <c r="E29" s="45"/>
      <c r="F29" s="218"/>
      <c r="G29" s="115">
        <v>10</v>
      </c>
      <c r="H29" s="108"/>
      <c r="I29" s="108"/>
      <c r="J29" s="109">
        <f t="shared" si="2"/>
        <v>0</v>
      </c>
      <c r="K29" s="45"/>
      <c r="L29" s="45"/>
      <c r="M29" s="45"/>
    </row>
    <row r="30" spans="1:13">
      <c r="A30" s="68" t="s">
        <v>288</v>
      </c>
      <c r="B30" s="59"/>
      <c r="C30" s="59"/>
      <c r="D30" s="180"/>
      <c r="E30" s="59"/>
      <c r="F30" s="213"/>
      <c r="G30" s="115">
        <v>9</v>
      </c>
      <c r="H30" s="108"/>
      <c r="I30" s="108"/>
      <c r="J30" s="109">
        <f t="shared" si="2"/>
        <v>0</v>
      </c>
      <c r="K30" s="45"/>
      <c r="L30" s="45"/>
      <c r="M30" s="45"/>
    </row>
    <row r="31" spans="1:13">
      <c r="A31" s="68" t="s">
        <v>289</v>
      </c>
      <c r="B31" s="59"/>
      <c r="C31" s="59"/>
      <c r="D31" s="180"/>
      <c r="E31" s="58"/>
      <c r="F31" s="213"/>
      <c r="G31" s="115">
        <v>6</v>
      </c>
      <c r="H31" s="108"/>
      <c r="I31" s="108"/>
      <c r="J31" s="109">
        <f t="shared" si="2"/>
        <v>0</v>
      </c>
      <c r="K31" s="45"/>
      <c r="L31" s="45"/>
      <c r="M31" s="45"/>
    </row>
    <row r="32" spans="1:13">
      <c r="A32" s="68" t="s">
        <v>294</v>
      </c>
      <c r="B32" s="59"/>
      <c r="C32" s="59"/>
      <c r="D32" s="180"/>
      <c r="E32" s="58"/>
      <c r="F32" s="213"/>
      <c r="G32" s="115">
        <v>10</v>
      </c>
      <c r="H32" s="108"/>
      <c r="I32" s="108"/>
      <c r="J32" s="109">
        <f>IF(H32=" ",0,(IF(I32=" ",0,G32*H32*I32)))</f>
        <v>0</v>
      </c>
      <c r="K32" s="45"/>
      <c r="L32" s="45"/>
      <c r="M32" s="45"/>
    </row>
    <row r="33" spans="1:13">
      <c r="A33" s="68" t="s">
        <v>295</v>
      </c>
      <c r="B33" s="59"/>
      <c r="C33" s="59"/>
      <c r="D33" s="180"/>
      <c r="E33" s="58"/>
      <c r="F33" s="213"/>
      <c r="G33" s="115">
        <v>8</v>
      </c>
      <c r="H33" s="108"/>
      <c r="I33" s="108"/>
      <c r="J33" s="109">
        <f>IF(H33=" ",0,(IF(I33=" ",0,G33*H33*I33)))</f>
        <v>0</v>
      </c>
      <c r="K33" s="45"/>
      <c r="L33" s="45"/>
      <c r="M33" s="45"/>
    </row>
    <row r="34" spans="1:13">
      <c r="A34" s="68" t="s">
        <v>296</v>
      </c>
      <c r="B34" s="59"/>
      <c r="C34" s="59"/>
      <c r="D34" s="180"/>
      <c r="E34" s="58"/>
      <c r="F34" s="213"/>
      <c r="G34" s="115">
        <v>5</v>
      </c>
      <c r="H34" s="108"/>
      <c r="I34" s="108"/>
      <c r="J34" s="109">
        <f>IF(H34=" ",0,(IF(I34=" ",0,G34*H34*I34)))</f>
        <v>0</v>
      </c>
      <c r="K34" s="45"/>
      <c r="L34" s="45"/>
      <c r="M34" s="45"/>
    </row>
    <row r="35" spans="1:13">
      <c r="A35" s="68" t="s">
        <v>129</v>
      </c>
      <c r="B35" s="59"/>
      <c r="C35" s="59"/>
      <c r="D35" s="59"/>
      <c r="E35" s="59"/>
      <c r="F35" s="213"/>
      <c r="G35" s="115">
        <v>3</v>
      </c>
      <c r="H35" s="108"/>
      <c r="I35" s="108"/>
      <c r="J35" s="109">
        <f>IF(H35=" ",0,(IF(I35=" ",0,G35*H35*I35)))</f>
        <v>0</v>
      </c>
      <c r="K35" s="45"/>
      <c r="L35" s="45"/>
      <c r="M35" s="45"/>
    </row>
    <row r="36" spans="1:13">
      <c r="A36" s="68" t="s">
        <v>130</v>
      </c>
      <c r="B36" s="59"/>
      <c r="C36" s="59"/>
      <c r="D36" s="59"/>
      <c r="E36" s="59"/>
      <c r="F36" s="213"/>
      <c r="G36" s="115">
        <v>3</v>
      </c>
      <c r="H36" s="108"/>
      <c r="I36" s="108"/>
      <c r="J36" s="109">
        <f>IF(H36=" ",0,(IF(I36=" ",0,G36*H36*I36)))</f>
        <v>0</v>
      </c>
      <c r="K36" s="45"/>
      <c r="L36" s="45"/>
      <c r="M36" s="45"/>
    </row>
    <row r="37" spans="1:13" ht="14.25">
      <c r="A37" s="78"/>
      <c r="B37" s="45"/>
      <c r="C37" s="45"/>
      <c r="D37" s="45"/>
      <c r="E37" s="45"/>
      <c r="F37" s="45"/>
      <c r="G37" s="52"/>
      <c r="H37" s="55"/>
      <c r="I37" s="55"/>
      <c r="J37" s="157"/>
      <c r="K37" s="45"/>
      <c r="L37" s="45"/>
      <c r="M37" s="45"/>
    </row>
    <row r="38" spans="1:13">
      <c r="A38" s="60" t="s">
        <v>131</v>
      </c>
      <c r="B38" s="45"/>
      <c r="C38" s="45"/>
      <c r="D38" s="45"/>
      <c r="E38" s="45"/>
      <c r="F38" s="232"/>
      <c r="G38" s="52"/>
      <c r="H38" s="55"/>
      <c r="I38" s="55"/>
      <c r="J38" s="157"/>
      <c r="K38" s="45"/>
      <c r="L38" s="45"/>
      <c r="M38" s="45"/>
    </row>
    <row r="39" spans="1:13">
      <c r="A39" s="68" t="s">
        <v>82</v>
      </c>
      <c r="B39" s="59"/>
      <c r="C39" s="59"/>
      <c r="D39" s="59"/>
      <c r="E39" s="59"/>
      <c r="F39" s="213"/>
      <c r="G39" s="110">
        <v>5</v>
      </c>
      <c r="H39" s="108"/>
      <c r="I39" s="108"/>
      <c r="J39" s="109">
        <f t="shared" ref="J39:J49" si="3">IF(H39=" ",0,(IF(I39=" ",0,G39*H39*I39)))</f>
        <v>0</v>
      </c>
      <c r="K39" s="45"/>
      <c r="L39" s="45"/>
      <c r="M39" s="45"/>
    </row>
    <row r="40" spans="1:13">
      <c r="A40" s="68" t="s">
        <v>81</v>
      </c>
      <c r="B40" s="59"/>
      <c r="C40" s="59"/>
      <c r="D40" s="59"/>
      <c r="E40" s="59"/>
      <c r="F40" s="213"/>
      <c r="G40" s="115">
        <v>4</v>
      </c>
      <c r="H40" s="108"/>
      <c r="I40" s="108"/>
      <c r="J40" s="109">
        <f t="shared" si="3"/>
        <v>0</v>
      </c>
      <c r="K40" s="45"/>
      <c r="L40" s="45"/>
      <c r="M40" s="45"/>
    </row>
    <row r="41" spans="1:13">
      <c r="A41" s="68" t="s">
        <v>80</v>
      </c>
      <c r="B41" s="59"/>
      <c r="C41" s="59"/>
      <c r="D41" s="59"/>
      <c r="E41" s="59"/>
      <c r="F41" s="213"/>
      <c r="G41" s="115">
        <v>3</v>
      </c>
      <c r="H41" s="108"/>
      <c r="I41" s="108"/>
      <c r="J41" s="109">
        <f t="shared" si="3"/>
        <v>0</v>
      </c>
      <c r="K41" s="45"/>
      <c r="L41" s="45"/>
      <c r="M41" s="45"/>
    </row>
    <row r="42" spans="1:13">
      <c r="A42" s="68" t="s">
        <v>83</v>
      </c>
      <c r="B42" s="59"/>
      <c r="C42" s="59"/>
      <c r="D42" s="59"/>
      <c r="E42" s="59"/>
      <c r="F42" s="213"/>
      <c r="G42" s="115">
        <v>3</v>
      </c>
      <c r="H42" s="108"/>
      <c r="I42" s="108"/>
      <c r="J42" s="109">
        <f t="shared" si="3"/>
        <v>0</v>
      </c>
      <c r="K42" s="45"/>
      <c r="L42" s="45"/>
      <c r="M42" s="45"/>
    </row>
    <row r="43" spans="1:13">
      <c r="A43" s="68" t="s">
        <v>86</v>
      </c>
      <c r="B43" s="59"/>
      <c r="C43" s="59"/>
      <c r="D43" s="59"/>
      <c r="E43" s="59"/>
      <c r="F43" s="213"/>
      <c r="G43" s="115">
        <v>4</v>
      </c>
      <c r="H43" s="108"/>
      <c r="I43" s="108"/>
      <c r="J43" s="109">
        <f t="shared" si="3"/>
        <v>0</v>
      </c>
      <c r="K43" s="45"/>
      <c r="L43" s="45"/>
      <c r="M43" s="45"/>
    </row>
    <row r="44" spans="1:13">
      <c r="A44" s="68" t="s">
        <v>84</v>
      </c>
      <c r="B44" s="59"/>
      <c r="C44" s="59"/>
      <c r="D44" s="59"/>
      <c r="E44" s="59"/>
      <c r="F44" s="213"/>
      <c r="G44" s="115">
        <v>4</v>
      </c>
      <c r="H44" s="108"/>
      <c r="I44" s="108"/>
      <c r="J44" s="109">
        <f t="shared" si="3"/>
        <v>0</v>
      </c>
      <c r="K44" s="45"/>
      <c r="L44" s="45"/>
      <c r="M44" s="45"/>
    </row>
    <row r="45" spans="1:13">
      <c r="A45" s="68" t="s">
        <v>85</v>
      </c>
      <c r="B45" s="59"/>
      <c r="C45" s="59"/>
      <c r="D45" s="59"/>
      <c r="E45" s="59"/>
      <c r="F45" s="213"/>
      <c r="G45" s="115">
        <v>2</v>
      </c>
      <c r="H45" s="108"/>
      <c r="I45" s="108"/>
      <c r="J45" s="109">
        <f t="shared" si="3"/>
        <v>0</v>
      </c>
      <c r="K45" s="45"/>
      <c r="L45" s="45"/>
      <c r="M45" s="45"/>
    </row>
    <row r="46" spans="1:13">
      <c r="A46" s="68" t="s">
        <v>132</v>
      </c>
      <c r="B46" s="59"/>
      <c r="C46" s="59"/>
      <c r="D46" s="59"/>
      <c r="E46" s="59"/>
      <c r="F46" s="213"/>
      <c r="G46" s="115">
        <v>2</v>
      </c>
      <c r="H46" s="108"/>
      <c r="I46" s="108"/>
      <c r="J46" s="109">
        <f t="shared" si="3"/>
        <v>0</v>
      </c>
      <c r="K46" s="45"/>
      <c r="L46" s="45"/>
      <c r="M46" s="45"/>
    </row>
    <row r="47" spans="1:13">
      <c r="A47" s="68" t="s">
        <v>204</v>
      </c>
      <c r="B47" s="59"/>
      <c r="C47" s="59"/>
      <c r="D47" s="59"/>
      <c r="E47" s="59"/>
      <c r="F47" s="213"/>
      <c r="G47" s="115">
        <v>8</v>
      </c>
      <c r="H47" s="108"/>
      <c r="I47" s="108"/>
      <c r="J47" s="109">
        <f t="shared" si="3"/>
        <v>0</v>
      </c>
      <c r="K47" s="45"/>
      <c r="L47" s="45"/>
      <c r="M47" s="45"/>
    </row>
    <row r="48" spans="1:13">
      <c r="A48" s="68" t="s">
        <v>540</v>
      </c>
      <c r="B48" s="59"/>
      <c r="C48" s="59"/>
      <c r="D48" s="59"/>
      <c r="E48" s="59"/>
      <c r="F48" s="213"/>
      <c r="G48" s="115">
        <v>26</v>
      </c>
      <c r="H48" s="108"/>
      <c r="I48" s="108"/>
      <c r="J48" s="109">
        <f t="shared" si="3"/>
        <v>0</v>
      </c>
      <c r="K48" s="45"/>
      <c r="L48" s="45"/>
      <c r="M48" s="45"/>
    </row>
    <row r="49" spans="1:13">
      <c r="A49" s="68" t="s">
        <v>290</v>
      </c>
      <c r="B49" s="59"/>
      <c r="C49" s="59"/>
      <c r="D49" s="233"/>
      <c r="E49" s="59"/>
      <c r="F49" s="213"/>
      <c r="G49" s="115">
        <v>2</v>
      </c>
      <c r="H49" s="108"/>
      <c r="I49" s="108"/>
      <c r="J49" s="109">
        <f t="shared" si="3"/>
        <v>0</v>
      </c>
      <c r="K49" s="45"/>
      <c r="L49" s="45"/>
      <c r="M49" s="45"/>
    </row>
    <row r="50" spans="1:13">
      <c r="A50" s="45"/>
      <c r="B50" s="45"/>
      <c r="C50" s="45"/>
      <c r="D50" s="45"/>
      <c r="E50" s="45"/>
      <c r="F50" s="45"/>
      <c r="G50" s="52"/>
      <c r="H50" s="55"/>
      <c r="I50" s="55"/>
      <c r="J50" s="157"/>
      <c r="K50" s="45"/>
      <c r="L50" s="45"/>
      <c r="M50" s="45"/>
    </row>
    <row r="51" spans="1:13">
      <c r="A51" s="60" t="s">
        <v>133</v>
      </c>
      <c r="B51" s="45"/>
      <c r="C51" s="45"/>
      <c r="D51" s="45"/>
      <c r="E51" s="45"/>
      <c r="F51" s="232"/>
      <c r="G51" s="220"/>
      <c r="H51" s="234"/>
      <c r="I51" s="234"/>
      <c r="J51" s="56"/>
      <c r="K51" s="45"/>
      <c r="L51" s="45"/>
      <c r="M51" s="45"/>
    </row>
    <row r="52" spans="1:13">
      <c r="A52" s="68" t="s">
        <v>197</v>
      </c>
      <c r="B52" s="59"/>
      <c r="C52" s="59"/>
      <c r="D52" s="59"/>
      <c r="E52" s="59"/>
      <c r="F52" s="213"/>
      <c r="G52" s="231">
        <v>22</v>
      </c>
      <c r="H52" s="108"/>
      <c r="I52" s="108"/>
      <c r="J52" s="109">
        <f>IF(H52=" ",0,(IF(I52=" ",0,G52*H52*I52)))</f>
        <v>0</v>
      </c>
      <c r="K52" s="45"/>
      <c r="L52" s="45"/>
      <c r="M52" s="45"/>
    </row>
    <row r="53" spans="1:13">
      <c r="A53" s="68" t="s">
        <v>198</v>
      </c>
      <c r="B53" s="59"/>
      <c r="C53" s="59"/>
      <c r="D53" s="59"/>
      <c r="E53" s="59"/>
      <c r="F53" s="213"/>
      <c r="G53" s="231">
        <v>22</v>
      </c>
      <c r="H53" s="108"/>
      <c r="I53" s="108"/>
      <c r="J53" s="109">
        <f>IF(H53=" ",0,(IF(I53=" ",0,G53*H53*I53)))</f>
        <v>0</v>
      </c>
      <c r="K53" s="45"/>
      <c r="L53" s="45"/>
      <c r="M53" s="45"/>
    </row>
    <row r="54" spans="1:13">
      <c r="A54" s="68" t="s">
        <v>199</v>
      </c>
      <c r="B54" s="59"/>
      <c r="C54" s="59"/>
      <c r="D54" s="59"/>
      <c r="E54" s="59"/>
      <c r="F54" s="213"/>
      <c r="G54" s="231">
        <v>22</v>
      </c>
      <c r="H54" s="108"/>
      <c r="I54" s="108"/>
      <c r="J54" s="109">
        <f>IF(H54=" ",0,(IF(I54=" ",0,G54*H54*I54)))</f>
        <v>0</v>
      </c>
      <c r="K54" s="45"/>
      <c r="L54" s="45"/>
      <c r="M54" s="45"/>
    </row>
    <row r="55" spans="1:13" ht="7.5" customHeight="1">
      <c r="A55" s="45"/>
      <c r="B55" s="45"/>
      <c r="C55" s="45"/>
      <c r="D55" s="45"/>
      <c r="E55" s="45"/>
      <c r="F55" s="218"/>
      <c r="G55" s="287"/>
      <c r="H55" s="55"/>
      <c r="I55" s="55"/>
      <c r="J55" s="56"/>
      <c r="K55" s="45"/>
      <c r="L55" s="45"/>
      <c r="M55" s="45"/>
    </row>
    <row r="56" spans="1:13">
      <c r="A56" s="60" t="s">
        <v>582</v>
      </c>
      <c r="B56" s="45"/>
      <c r="C56" s="45"/>
      <c r="D56" s="45"/>
      <c r="E56" s="45"/>
      <c r="F56" s="232"/>
      <c r="G56" s="288"/>
      <c r="H56" s="234"/>
      <c r="I56" s="234"/>
      <c r="J56" s="56"/>
      <c r="K56" s="45"/>
      <c r="L56" s="45"/>
      <c r="M56" s="45"/>
    </row>
    <row r="57" spans="1:13">
      <c r="A57" s="68" t="s">
        <v>715</v>
      </c>
      <c r="B57" s="59"/>
      <c r="C57" s="59"/>
      <c r="D57" s="59"/>
      <c r="E57" s="59"/>
      <c r="F57" s="285"/>
      <c r="G57" s="110">
        <v>115</v>
      </c>
      <c r="H57" s="108"/>
      <c r="I57" s="108"/>
      <c r="J57" s="109">
        <f t="shared" ref="J57" si="4">IF(H57=" ",0,(IF(I57=" ",0,G57*H57*I57)))</f>
        <v>0</v>
      </c>
      <c r="K57" s="45"/>
      <c r="L57" s="45"/>
      <c r="M57" s="45"/>
    </row>
    <row r="58" spans="1:13">
      <c r="A58" s="68" t="s">
        <v>694</v>
      </c>
      <c r="B58" s="59"/>
      <c r="C58" s="59"/>
      <c r="D58" s="59"/>
      <c r="E58" s="59"/>
      <c r="F58" s="285"/>
      <c r="G58" s="110">
        <v>140</v>
      </c>
      <c r="H58" s="108"/>
      <c r="I58" s="108"/>
      <c r="J58" s="109">
        <f t="shared" ref="J58:J59" si="5">IF(H58=" ",0,(IF(I58=" ",0,G58*H58*I58)))</f>
        <v>0</v>
      </c>
      <c r="K58" s="45"/>
      <c r="L58" s="45"/>
      <c r="M58" s="45"/>
    </row>
    <row r="59" spans="1:13">
      <c r="A59" s="68" t="s">
        <v>620</v>
      </c>
      <c r="B59" s="59"/>
      <c r="C59" s="59"/>
      <c r="D59" s="59"/>
      <c r="E59" s="59"/>
      <c r="F59" s="285"/>
      <c r="G59" s="110">
        <v>175</v>
      </c>
      <c r="H59" s="108"/>
      <c r="I59" s="108"/>
      <c r="J59" s="109">
        <f t="shared" si="5"/>
        <v>0</v>
      </c>
      <c r="K59" s="45"/>
      <c r="L59" s="45"/>
      <c r="M59" s="45"/>
    </row>
    <row r="60" spans="1:13">
      <c r="A60" s="68" t="s">
        <v>690</v>
      </c>
      <c r="B60" s="59"/>
      <c r="C60" s="59"/>
      <c r="D60" s="59"/>
      <c r="E60" s="59"/>
      <c r="F60" s="219"/>
      <c r="G60" s="110">
        <v>4</v>
      </c>
      <c r="H60" s="108"/>
      <c r="I60" s="108"/>
      <c r="J60" s="109">
        <f>IF(H60=" ",0,(IF(I60=" ",0,G60*H60*I60)))</f>
        <v>0</v>
      </c>
      <c r="K60" s="45"/>
      <c r="L60" s="45"/>
      <c r="M60" s="45"/>
    </row>
    <row r="61" spans="1:13">
      <c r="A61" s="68" t="s">
        <v>691</v>
      </c>
      <c r="B61" s="59"/>
      <c r="C61" s="59"/>
      <c r="D61" s="59"/>
      <c r="E61" s="59"/>
      <c r="F61" s="219"/>
      <c r="G61" s="110">
        <v>32</v>
      </c>
      <c r="H61" s="108"/>
      <c r="I61" s="108"/>
      <c r="J61" s="109">
        <f>IF(H61=" ",0,(IF(I61=" ",0,G61*H61*I61)))</f>
        <v>0</v>
      </c>
      <c r="K61" s="45"/>
      <c r="L61" s="45"/>
      <c r="M61" s="45"/>
    </row>
    <row r="62" spans="1:13">
      <c r="A62" s="68" t="s">
        <v>692</v>
      </c>
      <c r="B62" s="59"/>
      <c r="C62" s="59"/>
      <c r="D62" s="59"/>
      <c r="E62" s="59"/>
      <c r="F62" s="219"/>
      <c r="G62" s="110">
        <v>38</v>
      </c>
      <c r="H62" s="108"/>
      <c r="I62" s="108"/>
      <c r="J62" s="109">
        <f t="shared" ref="J62:J63" si="6">IF(H62=" ",0,(IF(I62=" ",0,G62*H62*I62)))</f>
        <v>0</v>
      </c>
      <c r="K62" s="45"/>
      <c r="L62" s="45"/>
      <c r="M62" s="45"/>
    </row>
    <row r="63" spans="1:13">
      <c r="A63" s="68" t="s">
        <v>693</v>
      </c>
      <c r="B63" s="59"/>
      <c r="C63" s="59"/>
      <c r="D63" s="59"/>
      <c r="E63" s="59"/>
      <c r="F63" s="219"/>
      <c r="G63" s="110">
        <v>5</v>
      </c>
      <c r="H63" s="108"/>
      <c r="I63" s="108"/>
      <c r="J63" s="109">
        <f t="shared" si="6"/>
        <v>0</v>
      </c>
      <c r="K63" s="45"/>
      <c r="L63" s="45"/>
      <c r="M63" s="45"/>
    </row>
    <row r="64" spans="1:13">
      <c r="A64" s="68" t="s">
        <v>724</v>
      </c>
      <c r="B64" s="59"/>
      <c r="C64" s="59"/>
      <c r="D64" s="59"/>
      <c r="E64" s="59"/>
      <c r="F64" s="213"/>
      <c r="G64" s="110">
        <v>15</v>
      </c>
      <c r="H64" s="108"/>
      <c r="I64" s="108"/>
      <c r="J64" s="109">
        <f t="shared" ref="J64:J65" si="7">IF(H64=" ",0,(IF(I64=" ",0,G64*H64*I64)))</f>
        <v>0</v>
      </c>
      <c r="K64" s="45"/>
      <c r="L64" s="45"/>
      <c r="M64" s="45"/>
    </row>
    <row r="65" spans="1:13">
      <c r="A65" s="68" t="s">
        <v>725</v>
      </c>
      <c r="B65" s="59"/>
      <c r="C65" s="59"/>
      <c r="D65" s="59"/>
      <c r="E65" s="59"/>
      <c r="F65" s="213"/>
      <c r="G65" s="110">
        <v>18</v>
      </c>
      <c r="H65" s="108"/>
      <c r="I65" s="108"/>
      <c r="J65" s="109">
        <f t="shared" si="7"/>
        <v>0</v>
      </c>
      <c r="K65" s="45"/>
      <c r="L65" s="45"/>
      <c r="M65" s="45"/>
    </row>
    <row r="66" spans="1:13">
      <c r="A66" s="68" t="s">
        <v>716</v>
      </c>
      <c r="B66" s="59"/>
      <c r="C66" s="59"/>
      <c r="D66" s="59"/>
      <c r="E66" s="59"/>
      <c r="F66" s="213"/>
      <c r="G66" s="110">
        <v>85</v>
      </c>
      <c r="H66" s="108"/>
      <c r="I66" s="108"/>
      <c r="J66" s="109">
        <f t="shared" ref="J66:J74" si="8">IF(H66=" ",0,(IF(I66=" ",0,G66*H66*I66)))</f>
        <v>0</v>
      </c>
      <c r="K66" s="45"/>
      <c r="L66" s="45"/>
      <c r="M66" s="45"/>
    </row>
    <row r="67" spans="1:13">
      <c r="A67" s="68" t="s">
        <v>717</v>
      </c>
      <c r="B67" s="59"/>
      <c r="C67" s="59"/>
      <c r="D67" s="59"/>
      <c r="E67" s="59"/>
      <c r="F67" s="213"/>
      <c r="G67" s="110">
        <v>55</v>
      </c>
      <c r="H67" s="108"/>
      <c r="I67" s="108"/>
      <c r="J67" s="109">
        <f t="shared" si="8"/>
        <v>0</v>
      </c>
      <c r="K67" s="45"/>
      <c r="L67" s="45"/>
      <c r="M67" s="45"/>
    </row>
    <row r="68" spans="1:13">
      <c r="A68" s="68" t="s">
        <v>718</v>
      </c>
      <c r="B68" s="59"/>
      <c r="C68" s="59"/>
      <c r="D68" s="59"/>
      <c r="E68" s="59"/>
      <c r="F68" s="213"/>
      <c r="G68" s="110">
        <v>30</v>
      </c>
      <c r="H68" s="108"/>
      <c r="I68" s="108"/>
      <c r="J68" s="109">
        <f t="shared" si="8"/>
        <v>0</v>
      </c>
      <c r="K68" s="45"/>
      <c r="L68" s="45"/>
      <c r="M68" s="45"/>
    </row>
    <row r="69" spans="1:13">
      <c r="A69" s="68" t="s">
        <v>719</v>
      </c>
      <c r="B69" s="59"/>
      <c r="C69" s="59"/>
      <c r="D69" s="59"/>
      <c r="E69" s="59"/>
      <c r="F69" s="213"/>
      <c r="G69" s="110">
        <v>5</v>
      </c>
      <c r="H69" s="108"/>
      <c r="I69" s="108"/>
      <c r="J69" s="109">
        <f t="shared" si="8"/>
        <v>0</v>
      </c>
      <c r="K69" s="45"/>
      <c r="L69" s="45"/>
      <c r="M69" s="45"/>
    </row>
    <row r="70" spans="1:13">
      <c r="A70" s="68" t="s">
        <v>781</v>
      </c>
      <c r="B70" s="59"/>
      <c r="C70" s="59"/>
      <c r="D70" s="59"/>
      <c r="E70" s="59"/>
      <c r="F70" s="213"/>
      <c r="G70" s="110">
        <v>3</v>
      </c>
      <c r="H70" s="108"/>
      <c r="I70" s="108"/>
      <c r="J70" s="109">
        <f t="shared" ref="J70:J73" si="9">IF(H70=" ",0,(IF(I70=" ",0,G70*H70*I70)))</f>
        <v>0</v>
      </c>
      <c r="K70" s="45"/>
      <c r="L70" s="45"/>
      <c r="M70" s="45"/>
    </row>
    <row r="71" spans="1:13">
      <c r="A71" s="68" t="s">
        <v>782</v>
      </c>
      <c r="B71" s="59"/>
      <c r="C71" s="59"/>
      <c r="D71" s="59"/>
      <c r="E71" s="59"/>
      <c r="F71" s="213"/>
      <c r="G71" s="110">
        <v>1</v>
      </c>
      <c r="H71" s="108"/>
      <c r="I71" s="108"/>
      <c r="J71" s="109">
        <f t="shared" si="9"/>
        <v>0</v>
      </c>
      <c r="K71" s="45"/>
      <c r="L71" s="45"/>
      <c r="M71" s="45"/>
    </row>
    <row r="72" spans="1:13">
      <c r="A72" s="68" t="s">
        <v>783</v>
      </c>
      <c r="B72" s="59"/>
      <c r="C72" s="59"/>
      <c r="D72" s="59"/>
      <c r="E72" s="59"/>
      <c r="F72" s="213"/>
      <c r="G72" s="110">
        <v>3</v>
      </c>
      <c r="H72" s="108"/>
      <c r="I72" s="108"/>
      <c r="J72" s="109">
        <f t="shared" si="9"/>
        <v>0</v>
      </c>
      <c r="K72" s="45"/>
      <c r="L72" s="45"/>
      <c r="M72" s="45"/>
    </row>
    <row r="73" spans="1:13">
      <c r="A73" s="68" t="s">
        <v>784</v>
      </c>
      <c r="B73" s="59"/>
      <c r="C73" s="59"/>
      <c r="D73" s="59"/>
      <c r="E73" s="59"/>
      <c r="F73" s="213"/>
      <c r="G73" s="110">
        <v>3</v>
      </c>
      <c r="H73" s="108"/>
      <c r="I73" s="108"/>
      <c r="J73" s="109">
        <f t="shared" si="9"/>
        <v>0</v>
      </c>
      <c r="K73" s="45"/>
      <c r="L73" s="45"/>
      <c r="M73" s="45"/>
    </row>
    <row r="74" spans="1:13">
      <c r="A74" s="68" t="s">
        <v>720</v>
      </c>
      <c r="B74" s="59"/>
      <c r="C74" s="59"/>
      <c r="D74" s="59"/>
      <c r="E74" s="59"/>
      <c r="F74" s="213"/>
      <c r="G74" s="110">
        <v>8</v>
      </c>
      <c r="H74" s="108"/>
      <c r="I74" s="108"/>
      <c r="J74" s="109">
        <f t="shared" si="8"/>
        <v>0</v>
      </c>
      <c r="K74" s="45"/>
      <c r="L74" s="45"/>
      <c r="M74" s="45"/>
    </row>
    <row r="75" spans="1:13">
      <c r="A75" s="68" t="s">
        <v>734</v>
      </c>
      <c r="B75" s="59"/>
      <c r="C75" s="59"/>
      <c r="D75" s="59"/>
      <c r="E75" s="59"/>
      <c r="F75" s="219"/>
      <c r="G75" s="110">
        <v>8</v>
      </c>
      <c r="H75" s="108"/>
      <c r="I75" s="108"/>
      <c r="J75" s="109">
        <f t="shared" ref="J75:J77" si="10">IF(H75=" ",0,(IF(I75=" ",0,G75*H75*I75)))</f>
        <v>0</v>
      </c>
      <c r="K75" s="45"/>
      <c r="L75" s="45"/>
      <c r="M75" s="45"/>
    </row>
    <row r="76" spans="1:13">
      <c r="A76" s="68" t="s">
        <v>735</v>
      </c>
      <c r="B76" s="59"/>
      <c r="C76" s="59"/>
      <c r="D76" s="59"/>
      <c r="E76" s="59"/>
      <c r="F76" s="219"/>
      <c r="G76" s="110">
        <v>25</v>
      </c>
      <c r="H76" s="108"/>
      <c r="I76" s="108"/>
      <c r="J76" s="109">
        <f t="shared" si="10"/>
        <v>0</v>
      </c>
      <c r="K76" s="45"/>
      <c r="L76" s="45"/>
      <c r="M76" s="45"/>
    </row>
    <row r="77" spans="1:13">
      <c r="A77" s="114" t="s">
        <v>736</v>
      </c>
      <c r="B77" s="58"/>
      <c r="C77" s="58"/>
      <c r="D77" s="58"/>
      <c r="E77" s="58"/>
      <c r="F77" s="306"/>
      <c r="G77" s="110">
        <v>25</v>
      </c>
      <c r="H77" s="108"/>
      <c r="I77" s="108"/>
      <c r="J77" s="109">
        <f t="shared" si="10"/>
        <v>0</v>
      </c>
      <c r="K77" s="45"/>
      <c r="L77" s="45"/>
      <c r="M77" s="45"/>
    </row>
    <row r="78" spans="1:13">
      <c r="A78" s="68" t="s">
        <v>785</v>
      </c>
      <c r="B78" s="58"/>
      <c r="C78" s="58"/>
      <c r="D78" s="58"/>
      <c r="E78" s="58"/>
      <c r="F78" s="306"/>
      <c r="G78" s="110">
        <v>2</v>
      </c>
      <c r="H78" s="108"/>
      <c r="I78" s="108"/>
      <c r="J78" s="109">
        <f t="shared" ref="J78" si="11">IF(H78=" ",0,(IF(I78=" ",0,G78*H78*I78)))</f>
        <v>0</v>
      </c>
      <c r="K78" s="45"/>
      <c r="L78" s="45"/>
      <c r="M78" s="45"/>
    </row>
    <row r="79" spans="1:13" ht="12" customHeight="1">
      <c r="A79" s="45"/>
      <c r="B79" s="45"/>
      <c r="C79" s="45"/>
      <c r="D79" s="45"/>
      <c r="E79" s="45"/>
      <c r="F79" s="232"/>
      <c r="G79" s="220"/>
      <c r="H79" s="55"/>
      <c r="I79" s="55"/>
      <c r="J79" s="157"/>
      <c r="K79" s="45"/>
      <c r="L79" s="45"/>
      <c r="M79" s="45"/>
    </row>
    <row r="80" spans="1:13">
      <c r="A80" s="60" t="s">
        <v>419</v>
      </c>
      <c r="B80" s="45"/>
      <c r="C80" s="45"/>
      <c r="D80" s="45"/>
      <c r="E80" s="45"/>
      <c r="F80" s="218"/>
      <c r="G80" s="50"/>
      <c r="H80" s="55"/>
      <c r="I80" s="55"/>
      <c r="J80" s="157"/>
      <c r="K80" s="45"/>
      <c r="L80" s="45"/>
      <c r="M80" s="45"/>
    </row>
    <row r="81" spans="1:13">
      <c r="A81" s="68" t="s">
        <v>134</v>
      </c>
      <c r="B81" s="59"/>
      <c r="C81" s="59"/>
      <c r="D81" s="59"/>
      <c r="E81" s="59"/>
      <c r="F81" s="208"/>
      <c r="G81" s="110">
        <v>64</v>
      </c>
      <c r="H81" s="108"/>
      <c r="I81" s="108"/>
      <c r="J81" s="109">
        <f>IF(H81=" ",0,(IF(I81=" ",0,G81*H81*I81)))</f>
        <v>0</v>
      </c>
      <c r="K81" s="45"/>
      <c r="L81" s="45"/>
      <c r="M81" s="45"/>
    </row>
    <row r="82" spans="1:13">
      <c r="A82" s="114" t="s">
        <v>135</v>
      </c>
      <c r="B82" s="58"/>
      <c r="C82" s="58"/>
      <c r="D82" s="58"/>
      <c r="E82" s="224"/>
      <c r="F82" s="218"/>
      <c r="G82" s="115">
        <v>77</v>
      </c>
      <c r="H82" s="108"/>
      <c r="I82" s="108"/>
      <c r="J82" s="109">
        <f>IF(H82=" ",0,(IF(I82=" ",0,G82*H82*I82)))</f>
        <v>0</v>
      </c>
      <c r="K82" s="45"/>
      <c r="L82" s="45"/>
      <c r="M82" s="45"/>
    </row>
    <row r="83" spans="1:13">
      <c r="A83" s="114" t="s">
        <v>425</v>
      </c>
      <c r="B83" s="58"/>
      <c r="C83" s="58"/>
      <c r="D83" s="58"/>
      <c r="E83" s="59"/>
      <c r="F83" s="208"/>
      <c r="G83" s="115">
        <v>32</v>
      </c>
      <c r="H83" s="108"/>
      <c r="I83" s="108"/>
      <c r="J83" s="109">
        <f t="shared" ref="J83:J92" si="12">IF(H83=" ",0,(IF(I83=" ",0,G83*H83*I83)))</f>
        <v>0</v>
      </c>
      <c r="K83" s="45"/>
      <c r="L83" s="45"/>
      <c r="M83" s="45"/>
    </row>
    <row r="84" spans="1:13">
      <c r="A84" s="114" t="s">
        <v>426</v>
      </c>
      <c r="B84" s="58"/>
      <c r="C84" s="58"/>
      <c r="D84" s="59"/>
      <c r="E84" s="59"/>
      <c r="F84" s="208"/>
      <c r="G84" s="115">
        <v>16</v>
      </c>
      <c r="H84" s="108"/>
      <c r="I84" s="108"/>
      <c r="J84" s="109">
        <f t="shared" si="12"/>
        <v>0</v>
      </c>
      <c r="K84" s="45"/>
      <c r="L84" s="45"/>
      <c r="M84" s="45"/>
    </row>
    <row r="85" spans="1:13">
      <c r="A85" s="114" t="s">
        <v>427</v>
      </c>
      <c r="B85" s="58"/>
      <c r="C85" s="58"/>
      <c r="D85" s="45"/>
      <c r="E85" s="45"/>
      <c r="F85" s="209"/>
      <c r="G85" s="115">
        <v>8</v>
      </c>
      <c r="H85" s="108"/>
      <c r="I85" s="108"/>
      <c r="J85" s="109">
        <f t="shared" si="12"/>
        <v>0</v>
      </c>
      <c r="K85" s="45"/>
      <c r="L85" s="45"/>
      <c r="M85" s="45"/>
    </row>
    <row r="86" spans="1:13">
      <c r="A86" s="114" t="s">
        <v>428</v>
      </c>
      <c r="B86" s="58"/>
      <c r="C86" s="58"/>
      <c r="D86" s="59"/>
      <c r="E86" s="59"/>
      <c r="F86" s="208"/>
      <c r="G86" s="115">
        <v>19</v>
      </c>
      <c r="H86" s="108"/>
      <c r="I86" s="108"/>
      <c r="J86" s="109">
        <f t="shared" si="12"/>
        <v>0</v>
      </c>
      <c r="K86" s="45"/>
      <c r="L86" s="45"/>
      <c r="M86" s="45"/>
    </row>
    <row r="87" spans="1:13">
      <c r="A87" s="114" t="s">
        <v>421</v>
      </c>
      <c r="B87" s="58"/>
      <c r="C87" s="58"/>
      <c r="D87" s="59"/>
      <c r="E87" s="59"/>
      <c r="F87" s="208"/>
      <c r="G87" s="115">
        <v>15</v>
      </c>
      <c r="H87" s="108"/>
      <c r="I87" s="108"/>
      <c r="J87" s="109">
        <f t="shared" si="12"/>
        <v>0</v>
      </c>
      <c r="K87" s="45"/>
      <c r="L87" s="45"/>
      <c r="M87" s="45"/>
    </row>
    <row r="88" spans="1:13">
      <c r="A88" s="68" t="s">
        <v>429</v>
      </c>
      <c r="B88" s="59"/>
      <c r="C88" s="59"/>
      <c r="D88" s="59"/>
      <c r="E88" s="59"/>
      <c r="F88" s="213"/>
      <c r="G88" s="115">
        <v>11</v>
      </c>
      <c r="H88" s="108"/>
      <c r="I88" s="108"/>
      <c r="J88" s="109">
        <f t="shared" si="12"/>
        <v>0</v>
      </c>
      <c r="K88" s="45"/>
      <c r="L88" s="45"/>
      <c r="M88" s="45"/>
    </row>
    <row r="89" spans="1:13">
      <c r="A89" s="114" t="s">
        <v>420</v>
      </c>
      <c r="B89" s="58"/>
      <c r="C89" s="58"/>
      <c r="D89" s="59"/>
      <c r="E89" s="59"/>
      <c r="F89" s="213"/>
      <c r="G89" s="115">
        <v>11</v>
      </c>
      <c r="H89" s="108"/>
      <c r="I89" s="108"/>
      <c r="J89" s="109">
        <f t="shared" si="12"/>
        <v>0</v>
      </c>
      <c r="K89" s="45"/>
      <c r="L89" s="45"/>
      <c r="M89" s="45"/>
    </row>
    <row r="90" spans="1:13">
      <c r="A90" s="68" t="s">
        <v>422</v>
      </c>
      <c r="B90" s="59"/>
      <c r="C90" s="59"/>
      <c r="D90" s="59"/>
      <c r="E90" s="59"/>
      <c r="F90" s="213"/>
      <c r="G90" s="115">
        <v>8</v>
      </c>
      <c r="H90" s="108"/>
      <c r="I90" s="108"/>
      <c r="J90" s="109">
        <f t="shared" si="12"/>
        <v>0</v>
      </c>
      <c r="K90" s="45"/>
      <c r="L90" s="45"/>
      <c r="M90" s="45"/>
    </row>
    <row r="91" spans="1:13">
      <c r="A91" s="68" t="s">
        <v>423</v>
      </c>
      <c r="B91" s="59"/>
      <c r="C91" s="59"/>
      <c r="D91" s="59"/>
      <c r="E91" s="59"/>
      <c r="F91" s="213"/>
      <c r="G91" s="115">
        <v>13</v>
      </c>
      <c r="H91" s="108"/>
      <c r="I91" s="108"/>
      <c r="J91" s="109">
        <f t="shared" si="12"/>
        <v>0</v>
      </c>
      <c r="K91" s="45"/>
      <c r="L91" s="45"/>
      <c r="M91" s="45"/>
    </row>
    <row r="92" spans="1:13">
      <c r="A92" s="114" t="s">
        <v>424</v>
      </c>
      <c r="B92" s="58"/>
      <c r="C92" s="58"/>
      <c r="D92" s="58"/>
      <c r="E92" s="58"/>
      <c r="F92" s="208"/>
      <c r="G92" s="115">
        <v>11</v>
      </c>
      <c r="H92" s="108"/>
      <c r="I92" s="108"/>
      <c r="J92" s="109">
        <f t="shared" si="12"/>
        <v>0</v>
      </c>
      <c r="K92" s="45"/>
      <c r="L92" s="45"/>
      <c r="M92" s="45"/>
    </row>
    <row r="93" spans="1:13">
      <c r="A93" s="45"/>
      <c r="B93" s="45"/>
      <c r="C93" s="45"/>
      <c r="D93" s="45"/>
      <c r="E93" s="45"/>
      <c r="F93" s="232"/>
      <c r="G93" s="220"/>
      <c r="H93" s="55"/>
      <c r="I93" s="55"/>
      <c r="J93" s="157"/>
      <c r="K93" s="45"/>
      <c r="L93" s="45"/>
      <c r="M93" s="45"/>
    </row>
    <row r="94" spans="1:13" ht="15">
      <c r="A94" s="418" t="s">
        <v>89</v>
      </c>
      <c r="B94" s="418"/>
      <c r="C94" s="45"/>
      <c r="D94" s="45"/>
      <c r="E94" s="45"/>
      <c r="F94" s="209"/>
      <c r="G94" s="50"/>
      <c r="H94" s="55"/>
      <c r="I94" s="55"/>
      <c r="J94" s="157"/>
      <c r="K94" s="45"/>
      <c r="L94" s="45"/>
      <c r="M94" s="45"/>
    </row>
    <row r="95" spans="1:13">
      <c r="A95" s="114" t="s">
        <v>96</v>
      </c>
      <c r="B95" s="58"/>
      <c r="C95" s="59"/>
      <c r="D95" s="59"/>
      <c r="E95" s="59"/>
      <c r="F95" s="208"/>
      <c r="G95" s="110">
        <v>11</v>
      </c>
      <c r="H95" s="108"/>
      <c r="I95" s="108"/>
      <c r="J95" s="109">
        <f t="shared" ref="J95:J113" si="13">IF(H95=" ",0,(IF(I95=" ",0,G95*H95*I95)))</f>
        <v>0</v>
      </c>
      <c r="K95" s="45"/>
      <c r="L95" s="45"/>
      <c r="M95" s="45"/>
    </row>
    <row r="96" spans="1:13">
      <c r="A96" s="114" t="s">
        <v>97</v>
      </c>
      <c r="B96" s="58"/>
      <c r="C96" s="59"/>
      <c r="D96" s="59"/>
      <c r="E96" s="59"/>
      <c r="F96" s="208"/>
      <c r="G96" s="110">
        <v>15</v>
      </c>
      <c r="H96" s="108"/>
      <c r="I96" s="108"/>
      <c r="J96" s="109">
        <f t="shared" si="13"/>
        <v>0</v>
      </c>
      <c r="K96" s="45"/>
      <c r="L96" s="45"/>
      <c r="M96" s="45"/>
    </row>
    <row r="97" spans="1:13">
      <c r="A97" s="114" t="s">
        <v>98</v>
      </c>
      <c r="B97" s="58"/>
      <c r="C97" s="59"/>
      <c r="D97" s="59"/>
      <c r="E97" s="59"/>
      <c r="F97" s="208"/>
      <c r="G97" s="110">
        <v>11</v>
      </c>
      <c r="H97" s="108"/>
      <c r="I97" s="108"/>
      <c r="J97" s="109">
        <f t="shared" si="13"/>
        <v>0</v>
      </c>
      <c r="K97" s="45"/>
      <c r="L97" s="45"/>
      <c r="M97" s="45"/>
    </row>
    <row r="98" spans="1:13">
      <c r="A98" s="114" t="s">
        <v>99</v>
      </c>
      <c r="B98" s="58"/>
      <c r="C98" s="59"/>
      <c r="D98" s="59"/>
      <c r="E98" s="59"/>
      <c r="F98" s="208"/>
      <c r="G98" s="110">
        <v>5</v>
      </c>
      <c r="H98" s="108"/>
      <c r="I98" s="108"/>
      <c r="J98" s="109">
        <f t="shared" si="13"/>
        <v>0</v>
      </c>
      <c r="K98" s="45"/>
      <c r="L98" s="45"/>
      <c r="M98" s="45"/>
    </row>
    <row r="99" spans="1:13">
      <c r="A99" s="114" t="s">
        <v>593</v>
      </c>
      <c r="B99" s="58"/>
      <c r="C99" s="59"/>
      <c r="D99" s="59"/>
      <c r="E99" s="59"/>
      <c r="F99" s="208"/>
      <c r="G99" s="110">
        <v>5</v>
      </c>
      <c r="H99" s="108"/>
      <c r="I99" s="108"/>
      <c r="J99" s="109">
        <f t="shared" si="13"/>
        <v>0</v>
      </c>
      <c r="K99" s="45"/>
      <c r="L99" s="45"/>
      <c r="M99" s="45"/>
    </row>
    <row r="100" spans="1:13">
      <c r="A100" s="222" t="s">
        <v>594</v>
      </c>
      <c r="B100" s="91"/>
      <c r="C100" s="91"/>
      <c r="D100" s="91"/>
      <c r="E100" s="91"/>
      <c r="F100" s="227"/>
      <c r="G100" s="110">
        <v>5</v>
      </c>
      <c r="H100" s="108"/>
      <c r="I100" s="108"/>
      <c r="J100" s="109">
        <f t="shared" si="13"/>
        <v>0</v>
      </c>
      <c r="K100" s="45"/>
      <c r="L100" s="45"/>
      <c r="M100" s="45"/>
    </row>
    <row r="101" spans="1:13">
      <c r="A101" s="222" t="s">
        <v>595</v>
      </c>
      <c r="B101" s="91"/>
      <c r="C101" s="91"/>
      <c r="D101" s="91"/>
      <c r="E101" s="91"/>
      <c r="F101" s="227"/>
      <c r="G101" s="110">
        <v>6</v>
      </c>
      <c r="H101" s="108"/>
      <c r="I101" s="108"/>
      <c r="J101" s="109">
        <f t="shared" si="13"/>
        <v>0</v>
      </c>
      <c r="K101" s="45"/>
      <c r="L101" s="45"/>
      <c r="M101" s="45"/>
    </row>
    <row r="102" spans="1:13">
      <c r="A102" s="222" t="s">
        <v>596</v>
      </c>
      <c r="B102" s="91"/>
      <c r="C102" s="91"/>
      <c r="D102" s="91"/>
      <c r="E102" s="91"/>
      <c r="F102" s="227"/>
      <c r="G102" s="110">
        <v>6</v>
      </c>
      <c r="H102" s="108"/>
      <c r="I102" s="108"/>
      <c r="J102" s="109">
        <f t="shared" si="13"/>
        <v>0</v>
      </c>
      <c r="K102" s="45"/>
      <c r="L102" s="45"/>
      <c r="M102" s="45"/>
    </row>
    <row r="103" spans="1:13">
      <c r="A103" s="68" t="s">
        <v>136</v>
      </c>
      <c r="B103" s="59"/>
      <c r="C103" s="59"/>
      <c r="D103" s="59"/>
      <c r="E103" s="59"/>
      <c r="F103" s="213"/>
      <c r="G103" s="110">
        <v>4</v>
      </c>
      <c r="H103" s="108"/>
      <c r="I103" s="108"/>
      <c r="J103" s="109">
        <f t="shared" si="13"/>
        <v>0</v>
      </c>
      <c r="K103" s="45"/>
      <c r="L103" s="45"/>
      <c r="M103" s="45"/>
    </row>
    <row r="104" spans="1:13">
      <c r="A104" s="68" t="s">
        <v>597</v>
      </c>
      <c r="B104" s="59"/>
      <c r="C104" s="59"/>
      <c r="D104" s="59"/>
      <c r="E104" s="59"/>
      <c r="F104" s="213"/>
      <c r="G104" s="110">
        <v>4</v>
      </c>
      <c r="H104" s="108"/>
      <c r="I104" s="108"/>
      <c r="J104" s="109">
        <f>IF(H104=" ",0,(IF(I104=" ",0,G104*H104*I104)))</f>
        <v>0</v>
      </c>
      <c r="K104" s="45"/>
      <c r="L104" s="45"/>
      <c r="M104" s="45"/>
    </row>
    <row r="105" spans="1:13">
      <c r="A105" s="222" t="s">
        <v>737</v>
      </c>
      <c r="B105" s="59"/>
      <c r="C105" s="59"/>
      <c r="D105" s="59"/>
      <c r="E105" s="59"/>
      <c r="F105" s="213"/>
      <c r="G105" s="110">
        <v>7</v>
      </c>
      <c r="H105" s="108"/>
      <c r="I105" s="108"/>
      <c r="J105" s="109">
        <f t="shared" ref="J105:J106" si="14">IF(H105=" ",0,(IF(I105=" ",0,G105*H105*I105)))</f>
        <v>0</v>
      </c>
      <c r="K105" s="45"/>
      <c r="L105" s="45"/>
      <c r="M105" s="45"/>
    </row>
    <row r="106" spans="1:13">
      <c r="A106" s="222" t="s">
        <v>738</v>
      </c>
      <c r="B106" s="59"/>
      <c r="C106" s="59"/>
      <c r="D106" s="59"/>
      <c r="E106" s="59"/>
      <c r="F106" s="213"/>
      <c r="G106" s="110">
        <v>5</v>
      </c>
      <c r="H106" s="108"/>
      <c r="I106" s="108"/>
      <c r="J106" s="109">
        <f t="shared" si="14"/>
        <v>0</v>
      </c>
      <c r="K106" s="45"/>
      <c r="L106" s="45"/>
      <c r="M106" s="45"/>
    </row>
    <row r="107" spans="1:13">
      <c r="A107" s="68" t="s">
        <v>208</v>
      </c>
      <c r="B107" s="59"/>
      <c r="C107" s="59"/>
      <c r="D107" s="59"/>
      <c r="E107" s="59"/>
      <c r="F107" s="208"/>
      <c r="G107" s="110">
        <v>3</v>
      </c>
      <c r="H107" s="108"/>
      <c r="I107" s="108"/>
      <c r="J107" s="109">
        <f t="shared" si="13"/>
        <v>0</v>
      </c>
      <c r="K107" s="45"/>
      <c r="L107" s="45"/>
      <c r="M107" s="45"/>
    </row>
    <row r="108" spans="1:13">
      <c r="A108" s="68" t="s">
        <v>137</v>
      </c>
      <c r="B108" s="59"/>
      <c r="C108" s="59"/>
      <c r="D108" s="59"/>
      <c r="E108" s="59"/>
      <c r="F108" s="208"/>
      <c r="G108" s="110">
        <v>3</v>
      </c>
      <c r="H108" s="108"/>
      <c r="I108" s="108"/>
      <c r="J108" s="109">
        <f t="shared" si="13"/>
        <v>0</v>
      </c>
      <c r="K108" s="45"/>
      <c r="L108" s="45"/>
      <c r="M108" s="45"/>
    </row>
    <row r="109" spans="1:13">
      <c r="A109" s="68" t="s">
        <v>209</v>
      </c>
      <c r="B109" s="59"/>
      <c r="C109" s="59"/>
      <c r="D109" s="59"/>
      <c r="E109" s="59"/>
      <c r="F109" s="208"/>
      <c r="G109" s="110">
        <v>3</v>
      </c>
      <c r="H109" s="108"/>
      <c r="I109" s="108"/>
      <c r="J109" s="109">
        <f t="shared" si="13"/>
        <v>0</v>
      </c>
      <c r="K109" s="45"/>
      <c r="L109" s="45"/>
      <c r="M109" s="45"/>
    </row>
    <row r="110" spans="1:13">
      <c r="A110" s="68" t="s">
        <v>210</v>
      </c>
      <c r="B110" s="59"/>
      <c r="C110" s="59"/>
      <c r="D110" s="59"/>
      <c r="E110" s="59"/>
      <c r="F110" s="208"/>
      <c r="G110" s="110">
        <v>2</v>
      </c>
      <c r="H110" s="108"/>
      <c r="I110" s="108"/>
      <c r="J110" s="109">
        <f t="shared" si="13"/>
        <v>0</v>
      </c>
      <c r="K110" s="45"/>
      <c r="L110" s="45"/>
      <c r="M110" s="45"/>
    </row>
    <row r="111" spans="1:13">
      <c r="A111" s="222" t="s">
        <v>695</v>
      </c>
      <c r="B111" s="59"/>
      <c r="C111" s="59"/>
      <c r="D111" s="59"/>
      <c r="E111" s="59"/>
      <c r="F111" s="208"/>
      <c r="G111" s="110">
        <v>4</v>
      </c>
      <c r="H111" s="108"/>
      <c r="I111" s="108"/>
      <c r="J111" s="109">
        <f t="shared" ref="J111" si="15">IF(H111=" ",0,(IF(I111=" ",0,G111*H111*I111)))</f>
        <v>0</v>
      </c>
      <c r="K111" s="45"/>
      <c r="L111" s="45"/>
      <c r="M111" s="45"/>
    </row>
    <row r="112" spans="1:13">
      <c r="A112" s="68" t="s">
        <v>211</v>
      </c>
      <c r="B112" s="59"/>
      <c r="C112" s="59"/>
      <c r="D112" s="59"/>
      <c r="E112" s="59"/>
      <c r="F112" s="208"/>
      <c r="G112" s="110">
        <v>4</v>
      </c>
      <c r="H112" s="108"/>
      <c r="I112" s="108"/>
      <c r="J112" s="109">
        <f t="shared" si="13"/>
        <v>0</v>
      </c>
      <c r="K112" s="45"/>
      <c r="L112" s="45"/>
      <c r="M112" s="45"/>
    </row>
    <row r="113" spans="1:13">
      <c r="A113" s="68" t="s">
        <v>138</v>
      </c>
      <c r="B113" s="59"/>
      <c r="C113" s="59"/>
      <c r="D113" s="59"/>
      <c r="E113" s="59"/>
      <c r="F113" s="208"/>
      <c r="G113" s="110">
        <v>4</v>
      </c>
      <c r="H113" s="108"/>
      <c r="I113" s="108"/>
      <c r="J113" s="109">
        <f t="shared" si="13"/>
        <v>0</v>
      </c>
      <c r="K113" s="45"/>
      <c r="L113" s="45"/>
      <c r="M113" s="45"/>
    </row>
    <row r="114" spans="1:13">
      <c r="A114" s="68" t="s">
        <v>200</v>
      </c>
      <c r="B114" s="59"/>
      <c r="C114" s="59"/>
      <c r="D114" s="59"/>
      <c r="E114" s="59"/>
      <c r="F114" s="208"/>
      <c r="G114" s="110">
        <v>10</v>
      </c>
      <c r="H114" s="108"/>
      <c r="I114" s="108"/>
      <c r="J114" s="109">
        <f t="shared" ref="J114:J122" si="16">IF(H114=" ",0,(IF(I114=" ",0,G114*H114*I114)))</f>
        <v>0</v>
      </c>
      <c r="K114" s="45"/>
      <c r="L114" s="45"/>
      <c r="M114" s="45"/>
    </row>
    <row r="115" spans="1:13">
      <c r="A115" s="68" t="s">
        <v>139</v>
      </c>
      <c r="B115" s="59"/>
      <c r="C115" s="59"/>
      <c r="D115" s="59"/>
      <c r="E115" s="59"/>
      <c r="F115" s="213"/>
      <c r="G115" s="110">
        <v>2</v>
      </c>
      <c r="H115" s="108"/>
      <c r="I115" s="108"/>
      <c r="J115" s="109">
        <f t="shared" si="16"/>
        <v>0</v>
      </c>
      <c r="K115" s="45"/>
      <c r="L115" s="45"/>
      <c r="M115" s="45"/>
    </row>
    <row r="116" spans="1:13">
      <c r="A116" s="68" t="s">
        <v>140</v>
      </c>
      <c r="B116" s="59"/>
      <c r="C116" s="59"/>
      <c r="D116" s="59"/>
      <c r="E116" s="59"/>
      <c r="F116" s="213"/>
      <c r="G116" s="115">
        <v>2</v>
      </c>
      <c r="H116" s="108"/>
      <c r="I116" s="108"/>
      <c r="J116" s="109">
        <f t="shared" si="16"/>
        <v>0</v>
      </c>
      <c r="K116" s="45"/>
      <c r="L116" s="45"/>
      <c r="M116" s="45"/>
    </row>
    <row r="117" spans="1:13">
      <c r="A117" s="235" t="s">
        <v>598</v>
      </c>
      <c r="B117" s="59"/>
      <c r="C117" s="59"/>
      <c r="D117" s="59"/>
      <c r="E117" s="59"/>
      <c r="F117" s="213"/>
      <c r="G117" s="115">
        <v>1</v>
      </c>
      <c r="H117" s="108"/>
      <c r="I117" s="108"/>
      <c r="J117" s="109">
        <f t="shared" si="16"/>
        <v>0</v>
      </c>
      <c r="K117" s="45"/>
      <c r="L117" s="45"/>
      <c r="M117" s="45"/>
    </row>
    <row r="118" spans="1:13">
      <c r="A118" s="68" t="s">
        <v>141</v>
      </c>
      <c r="B118" s="59"/>
      <c r="C118" s="59"/>
      <c r="D118" s="59"/>
      <c r="E118" s="59"/>
      <c r="F118" s="213"/>
      <c r="G118" s="115">
        <v>1</v>
      </c>
      <c r="H118" s="108"/>
      <c r="I118" s="108"/>
      <c r="J118" s="109">
        <f t="shared" si="16"/>
        <v>0</v>
      </c>
      <c r="K118" s="45"/>
      <c r="L118" s="45"/>
      <c r="M118" s="45"/>
    </row>
    <row r="119" spans="1:13">
      <c r="A119" s="68" t="s">
        <v>142</v>
      </c>
      <c r="B119" s="59"/>
      <c r="C119" s="59"/>
      <c r="D119" s="59"/>
      <c r="E119" s="59"/>
      <c r="F119" s="213"/>
      <c r="G119" s="115">
        <v>2</v>
      </c>
      <c r="H119" s="108"/>
      <c r="I119" s="108"/>
      <c r="J119" s="109">
        <f t="shared" si="16"/>
        <v>0</v>
      </c>
      <c r="K119" s="45"/>
      <c r="L119" s="45"/>
      <c r="M119" s="45"/>
    </row>
    <row r="120" spans="1:13">
      <c r="A120" s="68" t="s">
        <v>143</v>
      </c>
      <c r="B120" s="59"/>
      <c r="C120" s="59"/>
      <c r="D120" s="59"/>
      <c r="E120" s="59"/>
      <c r="F120" s="213"/>
      <c r="G120" s="115">
        <v>1</v>
      </c>
      <c r="H120" s="108"/>
      <c r="I120" s="108"/>
      <c r="J120" s="109">
        <f t="shared" si="16"/>
        <v>0</v>
      </c>
      <c r="K120" s="45"/>
      <c r="L120" s="45"/>
      <c r="M120" s="45"/>
    </row>
    <row r="121" spans="1:13">
      <c r="A121" s="68" t="s">
        <v>144</v>
      </c>
      <c r="B121" s="59"/>
      <c r="C121" s="59"/>
      <c r="D121" s="59"/>
      <c r="E121" s="59"/>
      <c r="F121" s="213"/>
      <c r="G121" s="115">
        <v>1</v>
      </c>
      <c r="H121" s="108"/>
      <c r="I121" s="108"/>
      <c r="J121" s="109">
        <f t="shared" si="16"/>
        <v>0</v>
      </c>
      <c r="K121" s="45"/>
      <c r="L121" s="45"/>
      <c r="M121" s="45"/>
    </row>
    <row r="122" spans="1:13">
      <c r="A122" s="236" t="s">
        <v>212</v>
      </c>
      <c r="B122" s="181"/>
      <c r="C122" s="59"/>
      <c r="D122" s="59"/>
      <c r="E122" s="59"/>
      <c r="F122" s="213"/>
      <c r="G122" s="115">
        <v>1</v>
      </c>
      <c r="H122" s="108"/>
      <c r="I122" s="108"/>
      <c r="J122" s="109">
        <f t="shared" si="16"/>
        <v>0</v>
      </c>
      <c r="K122" s="45"/>
      <c r="L122" s="45"/>
      <c r="M122" s="45"/>
    </row>
    <row r="123" spans="1:13">
      <c r="A123" s="237"/>
      <c r="B123" s="45"/>
      <c r="C123" s="45"/>
      <c r="D123" s="45"/>
      <c r="E123" s="45"/>
      <c r="F123" s="232"/>
      <c r="G123" s="52"/>
      <c r="H123" s="55"/>
      <c r="I123" s="55"/>
      <c r="J123" s="157"/>
      <c r="K123" s="45"/>
      <c r="L123" s="45"/>
      <c r="M123" s="45"/>
    </row>
    <row r="124" spans="1:13" ht="15">
      <c r="A124" s="411" t="s">
        <v>90</v>
      </c>
      <c r="B124" s="411"/>
      <c r="C124" s="411"/>
      <c r="D124" s="411"/>
      <c r="E124" s="45"/>
      <c r="F124" s="45"/>
      <c r="G124" s="52"/>
      <c r="H124" s="55"/>
      <c r="I124" s="55"/>
      <c r="J124" s="157"/>
      <c r="K124" s="45"/>
      <c r="L124" s="45"/>
      <c r="M124" s="45"/>
    </row>
    <row r="125" spans="1:13">
      <c r="A125" s="68" t="s">
        <v>613</v>
      </c>
      <c r="B125" s="59"/>
      <c r="C125" s="59"/>
      <c r="D125" s="59"/>
      <c r="E125" s="59"/>
      <c r="F125" s="208"/>
      <c r="G125" s="231">
        <v>2</v>
      </c>
      <c r="H125" s="108"/>
      <c r="I125" s="108"/>
      <c r="J125" s="109">
        <f>IF(H125=" ",0,(IF(I125=" ",0,G125*H125*I125)))</f>
        <v>0</v>
      </c>
      <c r="K125" s="45"/>
      <c r="L125" s="45"/>
      <c r="M125" s="45"/>
    </row>
    <row r="126" spans="1:13">
      <c r="A126" s="68" t="s">
        <v>696</v>
      </c>
      <c r="B126" s="59"/>
      <c r="C126" s="59"/>
      <c r="D126" s="59"/>
      <c r="E126" s="59"/>
      <c r="F126" s="208"/>
      <c r="G126" s="110">
        <v>2</v>
      </c>
      <c r="H126" s="108"/>
      <c r="I126" s="108"/>
      <c r="J126" s="109">
        <f>IF(H126=" ",0,(IF(I126=" ",0,G126*H126*I126)))</f>
        <v>0</v>
      </c>
      <c r="K126" s="45"/>
      <c r="L126" s="45"/>
      <c r="M126" s="45"/>
    </row>
    <row r="127" spans="1:13">
      <c r="A127" s="68" t="s">
        <v>614</v>
      </c>
      <c r="B127" s="59"/>
      <c r="C127" s="59"/>
      <c r="D127" s="59"/>
      <c r="E127" s="59"/>
      <c r="F127" s="208"/>
      <c r="G127" s="231">
        <v>2</v>
      </c>
      <c r="H127" s="108"/>
      <c r="I127" s="108"/>
      <c r="J127" s="109">
        <f t="shared" ref="J127:J156" si="17">IF(H127=" ",0,(IF(I127=" ",0,G127*H127*I127)))</f>
        <v>0</v>
      </c>
      <c r="K127" s="45"/>
      <c r="L127" s="45"/>
      <c r="M127" s="45"/>
    </row>
    <row r="128" spans="1:13">
      <c r="A128" s="221" t="s">
        <v>297</v>
      </c>
      <c r="B128" s="45"/>
      <c r="C128" s="45"/>
      <c r="D128" s="45"/>
      <c r="E128" s="45"/>
      <c r="F128" s="214"/>
      <c r="G128" s="280">
        <v>2</v>
      </c>
      <c r="H128" s="108"/>
      <c r="I128" s="108"/>
      <c r="J128" s="109">
        <f t="shared" si="17"/>
        <v>0</v>
      </c>
      <c r="K128" s="45"/>
      <c r="L128" s="45"/>
      <c r="M128" s="45"/>
    </row>
    <row r="129" spans="1:13">
      <c r="A129" s="68" t="s">
        <v>298</v>
      </c>
      <c r="B129" s="59"/>
      <c r="C129" s="59"/>
      <c r="D129" s="59"/>
      <c r="E129" s="59"/>
      <c r="F129" s="214"/>
      <c r="G129" s="280">
        <v>1</v>
      </c>
      <c r="H129" s="108"/>
      <c r="I129" s="108"/>
      <c r="J129" s="109">
        <f t="shared" si="17"/>
        <v>0</v>
      </c>
      <c r="K129" s="45"/>
      <c r="L129" s="45"/>
      <c r="M129" s="45"/>
    </row>
    <row r="130" spans="1:13">
      <c r="A130" s="68" t="s">
        <v>576</v>
      </c>
      <c r="B130" s="59"/>
      <c r="C130" s="59"/>
      <c r="D130" s="59"/>
      <c r="E130" s="59"/>
      <c r="F130" s="59"/>
      <c r="G130" s="231">
        <v>2</v>
      </c>
      <c r="H130" s="108"/>
      <c r="I130" s="108"/>
      <c r="J130" s="109">
        <f t="shared" ref="J130:J134" si="18">IF(H130=" ",0,(IF(I130=" ",0,G130*H130*I130)))</f>
        <v>0</v>
      </c>
      <c r="K130" s="45"/>
      <c r="L130" s="45"/>
      <c r="M130" s="45"/>
    </row>
    <row r="131" spans="1:13">
      <c r="A131" s="68" t="s">
        <v>577</v>
      </c>
      <c r="B131" s="59"/>
      <c r="C131" s="59"/>
      <c r="D131" s="59"/>
      <c r="E131" s="59"/>
      <c r="F131" s="59"/>
      <c r="G131" s="231">
        <v>2</v>
      </c>
      <c r="H131" s="108"/>
      <c r="I131" s="108"/>
      <c r="J131" s="109">
        <f t="shared" si="18"/>
        <v>0</v>
      </c>
      <c r="K131" s="45"/>
      <c r="L131" s="45"/>
      <c r="M131" s="45"/>
    </row>
    <row r="132" spans="1:13">
      <c r="A132" s="68" t="s">
        <v>578</v>
      </c>
      <c r="B132" s="59"/>
      <c r="C132" s="59"/>
      <c r="D132" s="59"/>
      <c r="E132" s="59"/>
      <c r="F132" s="59"/>
      <c r="G132" s="231">
        <v>2</v>
      </c>
      <c r="H132" s="108"/>
      <c r="I132" s="108"/>
      <c r="J132" s="109">
        <f t="shared" si="18"/>
        <v>0</v>
      </c>
      <c r="K132" s="45"/>
      <c r="L132" s="45"/>
      <c r="M132" s="45"/>
    </row>
    <row r="133" spans="1:13">
      <c r="A133" s="68" t="s">
        <v>579</v>
      </c>
      <c r="B133" s="59"/>
      <c r="C133" s="59"/>
      <c r="D133" s="59"/>
      <c r="E133" s="59"/>
      <c r="F133" s="59"/>
      <c r="G133" s="231">
        <v>2</v>
      </c>
      <c r="H133" s="108"/>
      <c r="I133" s="108"/>
      <c r="J133" s="109">
        <f t="shared" si="18"/>
        <v>0</v>
      </c>
      <c r="K133" s="45"/>
      <c r="L133" s="45"/>
      <c r="M133" s="45"/>
    </row>
    <row r="134" spans="1:13">
      <c r="A134" s="68" t="s">
        <v>580</v>
      </c>
      <c r="B134" s="59"/>
      <c r="C134" s="59"/>
      <c r="D134" s="59"/>
      <c r="E134" s="59"/>
      <c r="F134" s="59"/>
      <c r="G134" s="231">
        <v>2</v>
      </c>
      <c r="H134" s="108"/>
      <c r="I134" s="108"/>
      <c r="J134" s="109">
        <f t="shared" si="18"/>
        <v>0</v>
      </c>
      <c r="K134" s="45"/>
      <c r="L134" s="45"/>
      <c r="M134" s="45"/>
    </row>
    <row r="135" spans="1:13">
      <c r="A135" s="114" t="s">
        <v>299</v>
      </c>
      <c r="B135" s="58"/>
      <c r="C135" s="58"/>
      <c r="D135" s="58"/>
      <c r="E135" s="203"/>
      <c r="F135" s="214"/>
      <c r="G135" s="280">
        <v>2</v>
      </c>
      <c r="H135" s="108"/>
      <c r="I135" s="108"/>
      <c r="J135" s="109">
        <f t="shared" si="17"/>
        <v>0</v>
      </c>
      <c r="K135" s="45"/>
      <c r="L135" s="45"/>
      <c r="M135" s="45"/>
    </row>
    <row r="136" spans="1:13">
      <c r="A136" s="68" t="s">
        <v>300</v>
      </c>
      <c r="B136" s="59"/>
      <c r="C136" s="58"/>
      <c r="D136" s="58"/>
      <c r="E136" s="203"/>
      <c r="F136" s="214"/>
      <c r="G136" s="231">
        <v>1</v>
      </c>
      <c r="H136" s="108"/>
      <c r="I136" s="108"/>
      <c r="J136" s="109">
        <f t="shared" si="17"/>
        <v>0</v>
      </c>
      <c r="K136" s="45"/>
      <c r="L136" s="45"/>
      <c r="M136" s="45"/>
    </row>
    <row r="137" spans="1:13">
      <c r="A137" s="114" t="s">
        <v>301</v>
      </c>
      <c r="B137" s="58"/>
      <c r="C137" s="58"/>
      <c r="D137" s="58"/>
      <c r="E137" s="203"/>
      <c r="F137" s="214"/>
      <c r="G137" s="280">
        <v>1</v>
      </c>
      <c r="H137" s="108"/>
      <c r="I137" s="108"/>
      <c r="J137" s="109">
        <f t="shared" si="17"/>
        <v>0</v>
      </c>
      <c r="K137" s="45"/>
      <c r="L137" s="45"/>
      <c r="M137" s="45"/>
    </row>
    <row r="138" spans="1:13">
      <c r="A138" s="114" t="s">
        <v>302</v>
      </c>
      <c r="B138" s="58"/>
      <c r="C138" s="58"/>
      <c r="D138" s="58"/>
      <c r="E138" s="203"/>
      <c r="F138" s="214"/>
      <c r="G138" s="280">
        <v>1</v>
      </c>
      <c r="H138" s="108"/>
      <c r="I138" s="108"/>
      <c r="J138" s="109">
        <f t="shared" si="17"/>
        <v>0</v>
      </c>
      <c r="K138" s="45"/>
      <c r="L138" s="45"/>
      <c r="M138" s="45"/>
    </row>
    <row r="139" spans="1:13">
      <c r="A139" s="68" t="s">
        <v>303</v>
      </c>
      <c r="B139" s="59"/>
      <c r="C139" s="58"/>
      <c r="D139" s="58"/>
      <c r="E139" s="181"/>
      <c r="F139" s="214"/>
      <c r="G139" s="289">
        <v>1</v>
      </c>
      <c r="H139" s="108"/>
      <c r="I139" s="108"/>
      <c r="J139" s="109">
        <f t="shared" si="17"/>
        <v>0</v>
      </c>
      <c r="K139" s="45"/>
      <c r="L139" s="45"/>
      <c r="M139" s="45"/>
    </row>
    <row r="140" spans="1:13">
      <c r="A140" s="114" t="s">
        <v>304</v>
      </c>
      <c r="B140" s="58"/>
      <c r="C140" s="58"/>
      <c r="D140" s="58"/>
      <c r="E140" s="52"/>
      <c r="F140" s="214"/>
      <c r="G140" s="231">
        <v>2</v>
      </c>
      <c r="H140" s="108"/>
      <c r="I140" s="108"/>
      <c r="J140" s="109">
        <f t="shared" si="17"/>
        <v>0</v>
      </c>
      <c r="K140" s="45"/>
      <c r="L140" s="45"/>
      <c r="M140" s="45"/>
    </row>
    <row r="141" spans="1:13">
      <c r="A141" s="68" t="s">
        <v>305</v>
      </c>
      <c r="B141" s="59"/>
      <c r="C141" s="59"/>
      <c r="D141" s="59"/>
      <c r="E141" s="59"/>
      <c r="F141" s="214"/>
      <c r="G141" s="231">
        <v>2</v>
      </c>
      <c r="H141" s="108"/>
      <c r="I141" s="108"/>
      <c r="J141" s="109">
        <f t="shared" si="17"/>
        <v>0</v>
      </c>
      <c r="K141" s="45"/>
      <c r="L141" s="45"/>
      <c r="M141" s="45"/>
    </row>
    <row r="142" spans="1:13">
      <c r="A142" s="68" t="s">
        <v>306</v>
      </c>
      <c r="B142" s="59"/>
      <c r="C142" s="59"/>
      <c r="D142" s="59"/>
      <c r="E142" s="58"/>
      <c r="F142" s="214"/>
      <c r="G142" s="231">
        <v>2</v>
      </c>
      <c r="H142" s="108"/>
      <c r="I142" s="108"/>
      <c r="J142" s="109">
        <f t="shared" si="17"/>
        <v>0</v>
      </c>
      <c r="K142" s="45"/>
      <c r="L142" s="45"/>
      <c r="M142" s="45"/>
    </row>
    <row r="143" spans="1:13">
      <c r="A143" s="68" t="s">
        <v>307</v>
      </c>
      <c r="B143" s="59"/>
      <c r="C143" s="59"/>
      <c r="D143" s="59"/>
      <c r="E143" s="238"/>
      <c r="F143" s="214"/>
      <c r="G143" s="231">
        <v>2</v>
      </c>
      <c r="H143" s="108"/>
      <c r="I143" s="108"/>
      <c r="J143" s="109">
        <f t="shared" si="17"/>
        <v>0</v>
      </c>
      <c r="K143" s="45"/>
      <c r="L143" s="45"/>
      <c r="M143" s="45"/>
    </row>
    <row r="144" spans="1:13">
      <c r="A144" s="68" t="s">
        <v>308</v>
      </c>
      <c r="B144" s="59"/>
      <c r="C144" s="59"/>
      <c r="D144" s="59"/>
      <c r="E144" s="59"/>
      <c r="F144" s="214"/>
      <c r="G144" s="231">
        <v>2</v>
      </c>
      <c r="H144" s="108"/>
      <c r="I144" s="108"/>
      <c r="J144" s="109">
        <f t="shared" si="17"/>
        <v>0</v>
      </c>
      <c r="K144" s="45"/>
      <c r="L144" s="45"/>
      <c r="M144" s="45"/>
    </row>
    <row r="145" spans="1:13">
      <c r="A145" s="68" t="s">
        <v>309</v>
      </c>
      <c r="B145" s="59"/>
      <c r="C145" s="59"/>
      <c r="D145" s="59"/>
      <c r="E145" s="59"/>
      <c r="F145" s="208"/>
      <c r="G145" s="231">
        <v>1</v>
      </c>
      <c r="H145" s="108"/>
      <c r="I145" s="108"/>
      <c r="J145" s="109">
        <f t="shared" si="17"/>
        <v>0</v>
      </c>
      <c r="K145" s="45"/>
      <c r="L145" s="45"/>
      <c r="M145" s="45"/>
    </row>
    <row r="146" spans="1:13">
      <c r="A146" s="114" t="s">
        <v>310</v>
      </c>
      <c r="B146" s="59"/>
      <c r="C146" s="59"/>
      <c r="D146" s="59"/>
      <c r="E146" s="59"/>
      <c r="F146" s="208"/>
      <c r="G146" s="231">
        <v>2</v>
      </c>
      <c r="H146" s="108"/>
      <c r="I146" s="108"/>
      <c r="J146" s="109">
        <f t="shared" si="17"/>
        <v>0</v>
      </c>
      <c r="K146" s="45"/>
      <c r="L146" s="45"/>
      <c r="M146" s="45"/>
    </row>
    <row r="147" spans="1:13">
      <c r="A147" s="68" t="s">
        <v>330</v>
      </c>
      <c r="B147" s="59"/>
      <c r="C147" s="59"/>
      <c r="D147" s="59"/>
      <c r="E147" s="59"/>
      <c r="F147" s="214"/>
      <c r="G147" s="280">
        <v>1</v>
      </c>
      <c r="H147" s="108"/>
      <c r="I147" s="108"/>
      <c r="J147" s="109">
        <f t="shared" si="17"/>
        <v>0</v>
      </c>
      <c r="K147" s="45"/>
      <c r="L147" s="45"/>
      <c r="M147" s="45"/>
    </row>
    <row r="148" spans="1:13">
      <c r="A148" s="68" t="s">
        <v>311</v>
      </c>
      <c r="B148" s="59"/>
      <c r="C148" s="59"/>
      <c r="D148" s="59"/>
      <c r="E148" s="59"/>
      <c r="F148" s="214"/>
      <c r="G148" s="280">
        <v>1</v>
      </c>
      <c r="H148" s="108"/>
      <c r="I148" s="108"/>
      <c r="J148" s="109">
        <f t="shared" si="17"/>
        <v>0</v>
      </c>
      <c r="K148" s="45"/>
      <c r="L148" s="45"/>
      <c r="M148" s="45"/>
    </row>
    <row r="149" spans="1:13">
      <c r="A149" s="114" t="s">
        <v>312</v>
      </c>
      <c r="B149" s="58"/>
      <c r="C149" s="58"/>
      <c r="D149" s="58"/>
      <c r="E149" s="58"/>
      <c r="F149" s="214"/>
      <c r="G149" s="280">
        <v>1</v>
      </c>
      <c r="H149" s="108"/>
      <c r="I149" s="108"/>
      <c r="J149" s="109">
        <f t="shared" si="17"/>
        <v>0</v>
      </c>
      <c r="K149" s="45"/>
      <c r="L149" s="45"/>
      <c r="M149" s="45"/>
    </row>
    <row r="150" spans="1:13">
      <c r="A150" s="221" t="s">
        <v>313</v>
      </c>
      <c r="B150" s="45"/>
      <c r="C150" s="45"/>
      <c r="D150" s="45"/>
      <c r="E150" s="45"/>
      <c r="F150" s="214"/>
      <c r="G150" s="280">
        <v>1</v>
      </c>
      <c r="H150" s="108"/>
      <c r="I150" s="108"/>
      <c r="J150" s="109">
        <f t="shared" si="17"/>
        <v>0</v>
      </c>
      <c r="K150" s="45"/>
      <c r="L150" s="45"/>
      <c r="M150" s="45"/>
    </row>
    <row r="151" spans="1:13">
      <c r="A151" s="68" t="s">
        <v>314</v>
      </c>
      <c r="B151" s="59"/>
      <c r="C151" s="59"/>
      <c r="D151" s="59"/>
      <c r="E151" s="59"/>
      <c r="F151" s="214"/>
      <c r="G151" s="280">
        <v>1</v>
      </c>
      <c r="H151" s="108"/>
      <c r="I151" s="108"/>
      <c r="J151" s="109">
        <f t="shared" si="17"/>
        <v>0</v>
      </c>
      <c r="K151" s="45"/>
      <c r="L151" s="45"/>
      <c r="M151" s="45"/>
    </row>
    <row r="152" spans="1:13">
      <c r="A152" s="114" t="s">
        <v>315</v>
      </c>
      <c r="B152" s="58"/>
      <c r="C152" s="58"/>
      <c r="D152" s="58"/>
      <c r="E152" s="59"/>
      <c r="F152" s="214"/>
      <c r="G152" s="280">
        <v>1</v>
      </c>
      <c r="H152" s="108"/>
      <c r="I152" s="108"/>
      <c r="J152" s="109">
        <f t="shared" si="17"/>
        <v>0</v>
      </c>
      <c r="K152" s="45"/>
      <c r="L152" s="45"/>
      <c r="M152" s="45"/>
    </row>
    <row r="153" spans="1:13">
      <c r="A153" s="68" t="s">
        <v>316</v>
      </c>
      <c r="B153" s="59"/>
      <c r="C153" s="59"/>
      <c r="D153" s="59"/>
      <c r="E153" s="211"/>
      <c r="F153" s="214"/>
      <c r="G153" s="280">
        <v>2</v>
      </c>
      <c r="H153" s="108"/>
      <c r="I153" s="108"/>
      <c r="J153" s="109">
        <f t="shared" si="17"/>
        <v>0</v>
      </c>
      <c r="K153" s="45"/>
      <c r="L153" s="45"/>
      <c r="M153" s="45"/>
    </row>
    <row r="154" spans="1:13">
      <c r="A154" s="114" t="s">
        <v>317</v>
      </c>
      <c r="B154" s="58"/>
      <c r="C154" s="58"/>
      <c r="D154" s="58"/>
      <c r="E154" s="58"/>
      <c r="F154" s="214"/>
      <c r="G154" s="280">
        <v>1</v>
      </c>
      <c r="H154" s="108"/>
      <c r="I154" s="108"/>
      <c r="J154" s="109">
        <f t="shared" si="17"/>
        <v>0</v>
      </c>
      <c r="K154" s="45"/>
      <c r="L154" s="45"/>
      <c r="M154" s="45"/>
    </row>
    <row r="155" spans="1:13">
      <c r="A155" s="68" t="s">
        <v>318</v>
      </c>
      <c r="B155" s="59"/>
      <c r="C155" s="59"/>
      <c r="D155" s="59"/>
      <c r="E155" s="59"/>
      <c r="F155" s="214"/>
      <c r="G155" s="280">
        <v>1</v>
      </c>
      <c r="H155" s="108"/>
      <c r="I155" s="108"/>
      <c r="J155" s="109">
        <f t="shared" si="17"/>
        <v>0</v>
      </c>
      <c r="K155" s="45"/>
      <c r="L155" s="45"/>
      <c r="M155" s="45"/>
    </row>
    <row r="156" spans="1:13">
      <c r="A156" s="68" t="s">
        <v>319</v>
      </c>
      <c r="B156" s="59"/>
      <c r="C156" s="59"/>
      <c r="D156" s="59"/>
      <c r="E156" s="59"/>
      <c r="F156" s="208"/>
      <c r="G156" s="231">
        <v>0.5</v>
      </c>
      <c r="H156" s="108"/>
      <c r="I156" s="108"/>
      <c r="J156" s="109">
        <f t="shared" si="17"/>
        <v>0</v>
      </c>
      <c r="K156" s="45"/>
      <c r="L156" s="45"/>
      <c r="M156" s="45"/>
    </row>
    <row r="157" spans="1:13">
      <c r="A157" s="221" t="s">
        <v>320</v>
      </c>
      <c r="B157" s="45"/>
      <c r="C157" s="59"/>
      <c r="D157" s="59"/>
      <c r="E157" s="59"/>
      <c r="F157" s="208"/>
      <c r="G157" s="280">
        <v>0.5</v>
      </c>
      <c r="H157" s="108"/>
      <c r="I157" s="108"/>
      <c r="J157" s="109">
        <f>IF(H157=" ",0,(IF(I157=" ",0,G157*H157*I157)))</f>
        <v>0</v>
      </c>
      <c r="K157" s="45"/>
      <c r="L157" s="45"/>
      <c r="M157" s="45"/>
    </row>
    <row r="158" spans="1:13">
      <c r="A158" s="68" t="s">
        <v>321</v>
      </c>
      <c r="B158" s="59"/>
      <c r="C158" s="59"/>
      <c r="D158" s="59"/>
      <c r="E158" s="238"/>
      <c r="F158" s="208"/>
      <c r="G158" s="280">
        <v>2</v>
      </c>
      <c r="H158" s="108"/>
      <c r="I158" s="108"/>
      <c r="J158" s="109">
        <f>IF(H158=" ",0,(IF(I158=" ",0,G158*H158*I158)))</f>
        <v>0</v>
      </c>
      <c r="K158" s="45"/>
      <c r="L158" s="45"/>
      <c r="M158" s="45"/>
    </row>
    <row r="159" spans="1:13">
      <c r="A159" s="221" t="s">
        <v>322</v>
      </c>
      <c r="B159" s="45"/>
      <c r="C159" s="59"/>
      <c r="D159" s="59"/>
      <c r="E159" s="59"/>
      <c r="F159" s="208"/>
      <c r="G159" s="280">
        <v>2</v>
      </c>
      <c r="H159" s="108"/>
      <c r="I159" s="108"/>
      <c r="J159" s="109">
        <f>IF(H159=" ",0,(IF(I159=" ",0,G159*H159*I159)))</f>
        <v>0</v>
      </c>
      <c r="K159" s="45"/>
      <c r="L159" s="45"/>
      <c r="M159" s="45"/>
    </row>
    <row r="160" spans="1:13">
      <c r="A160" s="68" t="s">
        <v>323</v>
      </c>
      <c r="B160" s="59"/>
      <c r="C160" s="59"/>
      <c r="D160" s="59"/>
      <c r="E160" s="59"/>
      <c r="F160" s="214"/>
      <c r="G160" s="280">
        <v>2</v>
      </c>
      <c r="H160" s="108"/>
      <c r="I160" s="108"/>
      <c r="J160" s="109">
        <f>IF(H160=" ",0,(IF(I160=" ",0,G160*H160*I160)))</f>
        <v>0</v>
      </c>
      <c r="K160" s="45"/>
      <c r="L160" s="45"/>
      <c r="M160" s="45"/>
    </row>
    <row r="161" spans="1:13">
      <c r="A161" s="221" t="s">
        <v>324</v>
      </c>
      <c r="B161" s="45"/>
      <c r="C161" s="45"/>
      <c r="D161" s="45"/>
      <c r="E161" s="45"/>
      <c r="F161" s="214"/>
      <c r="G161" s="280">
        <v>1</v>
      </c>
      <c r="H161" s="108"/>
      <c r="I161" s="108"/>
      <c r="J161" s="109">
        <f>IF(H161=" ",0,(IF(I161=" ",0,G161*H161*I161)))</f>
        <v>0</v>
      </c>
      <c r="K161" s="45"/>
      <c r="L161" s="45"/>
      <c r="M161" s="45"/>
    </row>
    <row r="162" spans="1:13">
      <c r="A162" s="68" t="s">
        <v>325</v>
      </c>
      <c r="B162" s="59"/>
      <c r="C162" s="59"/>
      <c r="D162" s="59"/>
      <c r="E162" s="59"/>
      <c r="F162" s="214"/>
      <c r="G162" s="280">
        <v>1</v>
      </c>
      <c r="H162" s="108"/>
      <c r="I162" s="108"/>
      <c r="J162" s="109">
        <f t="shared" ref="J162:J169" si="19">IF(H162=" ",0,(IF(I162=" ",0,G162*H162*I162)))</f>
        <v>0</v>
      </c>
      <c r="K162" s="45"/>
      <c r="L162" s="45"/>
      <c r="M162" s="45"/>
    </row>
    <row r="163" spans="1:13">
      <c r="A163" s="68" t="s">
        <v>326</v>
      </c>
      <c r="B163" s="59"/>
      <c r="C163" s="59"/>
      <c r="D163" s="59"/>
      <c r="E163" s="59"/>
      <c r="F163" s="214"/>
      <c r="G163" s="280">
        <v>1</v>
      </c>
      <c r="H163" s="108"/>
      <c r="I163" s="108"/>
      <c r="J163" s="109">
        <f t="shared" si="19"/>
        <v>0</v>
      </c>
      <c r="K163" s="45"/>
      <c r="L163" s="45"/>
      <c r="M163" s="45"/>
    </row>
    <row r="164" spans="1:13">
      <c r="A164" s="221" t="s">
        <v>327</v>
      </c>
      <c r="B164" s="45"/>
      <c r="C164" s="45"/>
      <c r="D164" s="45"/>
      <c r="E164" s="45"/>
      <c r="F164" s="214"/>
      <c r="G164" s="280">
        <v>1</v>
      </c>
      <c r="H164" s="108"/>
      <c r="I164" s="108"/>
      <c r="J164" s="109">
        <f t="shared" si="19"/>
        <v>0</v>
      </c>
      <c r="K164" s="45"/>
      <c r="L164" s="45"/>
      <c r="M164" s="45"/>
    </row>
    <row r="165" spans="1:13">
      <c r="A165" s="68" t="s">
        <v>328</v>
      </c>
      <c r="B165" s="59"/>
      <c r="C165" s="59"/>
      <c r="D165" s="59"/>
      <c r="E165" s="59"/>
      <c r="F165" s="214"/>
      <c r="G165" s="280">
        <v>1</v>
      </c>
      <c r="H165" s="108"/>
      <c r="I165" s="108"/>
      <c r="J165" s="109">
        <f t="shared" si="19"/>
        <v>0</v>
      </c>
      <c r="K165" s="45"/>
      <c r="L165" s="45"/>
      <c r="M165" s="45"/>
    </row>
    <row r="166" spans="1:13">
      <c r="A166" s="221" t="s">
        <v>329</v>
      </c>
      <c r="B166" s="45"/>
      <c r="C166" s="45"/>
      <c r="D166" s="45"/>
      <c r="E166" s="45"/>
      <c r="F166" s="214"/>
      <c r="G166" s="280">
        <v>1</v>
      </c>
      <c r="H166" s="108"/>
      <c r="I166" s="108"/>
      <c r="J166" s="109">
        <f t="shared" si="19"/>
        <v>0</v>
      </c>
      <c r="K166" s="45"/>
      <c r="L166" s="45"/>
      <c r="M166" s="45"/>
    </row>
    <row r="167" spans="1:13">
      <c r="A167" s="222" t="s">
        <v>700</v>
      </c>
      <c r="B167" s="91"/>
      <c r="C167" s="91"/>
      <c r="D167" s="91"/>
      <c r="E167" s="239"/>
      <c r="F167" s="214"/>
      <c r="G167" s="280">
        <v>1</v>
      </c>
      <c r="H167" s="108"/>
      <c r="I167" s="108"/>
      <c r="J167" s="109">
        <f t="shared" si="19"/>
        <v>0</v>
      </c>
      <c r="K167" s="45"/>
      <c r="L167" s="45"/>
      <c r="M167" s="45"/>
    </row>
    <row r="168" spans="1:13">
      <c r="A168" s="68" t="s">
        <v>146</v>
      </c>
      <c r="B168" s="59"/>
      <c r="C168" s="59"/>
      <c r="D168" s="59"/>
      <c r="E168" s="59"/>
      <c r="F168" s="208"/>
      <c r="G168" s="231">
        <v>1</v>
      </c>
      <c r="H168" s="108"/>
      <c r="I168" s="108"/>
      <c r="J168" s="109">
        <f t="shared" si="19"/>
        <v>0</v>
      </c>
      <c r="K168" s="45"/>
      <c r="L168" s="45"/>
      <c r="M168" s="45"/>
    </row>
    <row r="169" spans="1:13">
      <c r="A169" s="68" t="s">
        <v>147</v>
      </c>
      <c r="B169" s="59"/>
      <c r="C169" s="59"/>
      <c r="D169" s="59"/>
      <c r="E169" s="59"/>
      <c r="F169" s="208"/>
      <c r="G169" s="231">
        <v>1</v>
      </c>
      <c r="H169" s="108"/>
      <c r="I169" s="108"/>
      <c r="J169" s="109">
        <f t="shared" si="19"/>
        <v>0</v>
      </c>
      <c r="K169" s="45"/>
      <c r="L169" s="45"/>
      <c r="M169" s="45"/>
    </row>
    <row r="170" spans="1:13">
      <c r="A170" s="45"/>
      <c r="B170" s="45"/>
      <c r="C170" s="45"/>
      <c r="D170" s="45"/>
      <c r="E170" s="45"/>
      <c r="F170" s="45"/>
      <c r="G170" s="52"/>
      <c r="H170" s="55"/>
      <c r="I170" s="55"/>
      <c r="J170" s="157"/>
      <c r="K170" s="45"/>
      <c r="L170" s="45"/>
      <c r="M170" s="45"/>
    </row>
    <row r="171" spans="1:13" ht="15">
      <c r="A171" s="419" t="s">
        <v>213</v>
      </c>
      <c r="B171" s="419"/>
      <c r="C171" s="419"/>
      <c r="D171" s="45"/>
      <c r="E171" s="45"/>
      <c r="F171" s="45"/>
      <c r="G171" s="54"/>
      <c r="H171" s="55"/>
      <c r="I171" s="55"/>
      <c r="J171" s="157"/>
      <c r="K171" s="45"/>
      <c r="L171" s="45"/>
      <c r="M171" s="45"/>
    </row>
    <row r="172" spans="1:13" ht="14.25">
      <c r="A172" s="222" t="s">
        <v>331</v>
      </c>
      <c r="B172" s="240"/>
      <c r="C172" s="241"/>
      <c r="D172" s="242"/>
      <c r="E172" s="91"/>
      <c r="F172" s="243"/>
      <c r="G172" s="231">
        <v>8</v>
      </c>
      <c r="H172" s="108"/>
      <c r="I172" s="108"/>
      <c r="J172" s="109">
        <f t="shared" ref="J172:J180" si="20">IF(H172=" ",0,(IF(I172=" ",0,G172*H172*I172)))</f>
        <v>0</v>
      </c>
      <c r="K172" s="45"/>
      <c r="L172" s="45"/>
      <c r="M172" s="45"/>
    </row>
    <row r="173" spans="1:13" ht="14.25">
      <c r="A173" s="68" t="s">
        <v>343</v>
      </c>
      <c r="B173" s="244"/>
      <c r="C173" s="245"/>
      <c r="D173" s="244"/>
      <c r="E173" s="59"/>
      <c r="F173" s="219"/>
      <c r="G173" s="231">
        <v>5</v>
      </c>
      <c r="H173" s="108"/>
      <c r="I173" s="108"/>
      <c r="J173" s="109">
        <f t="shared" si="20"/>
        <v>0</v>
      </c>
      <c r="K173" s="45"/>
      <c r="L173" s="45"/>
      <c r="M173" s="45"/>
    </row>
    <row r="174" spans="1:13" ht="14.25">
      <c r="A174" s="68" t="s">
        <v>344</v>
      </c>
      <c r="B174" s="244"/>
      <c r="C174" s="245"/>
      <c r="D174" s="244"/>
      <c r="E174" s="59"/>
      <c r="F174" s="219"/>
      <c r="G174" s="231">
        <v>7</v>
      </c>
      <c r="H174" s="108"/>
      <c r="I174" s="108"/>
      <c r="J174" s="109">
        <f t="shared" si="20"/>
        <v>0</v>
      </c>
      <c r="K174" s="45"/>
      <c r="L174" s="45"/>
      <c r="M174" s="45"/>
    </row>
    <row r="175" spans="1:13" ht="14.25">
      <c r="A175" s="68" t="s">
        <v>332</v>
      </c>
      <c r="B175" s="244"/>
      <c r="C175" s="245"/>
      <c r="D175" s="244"/>
      <c r="E175" s="59"/>
      <c r="F175" s="219"/>
      <c r="G175" s="231">
        <v>11</v>
      </c>
      <c r="H175" s="108"/>
      <c r="I175" s="108"/>
      <c r="J175" s="109">
        <f t="shared" si="20"/>
        <v>0</v>
      </c>
      <c r="K175" s="45"/>
      <c r="L175" s="45"/>
      <c r="M175" s="45"/>
    </row>
    <row r="176" spans="1:13" ht="14.25">
      <c r="A176" s="68" t="s">
        <v>333</v>
      </c>
      <c r="B176" s="244"/>
      <c r="C176" s="245"/>
      <c r="D176" s="244"/>
      <c r="E176" s="59"/>
      <c r="F176" s="219"/>
      <c r="G176" s="231">
        <v>10</v>
      </c>
      <c r="H176" s="108"/>
      <c r="I176" s="108"/>
      <c r="J176" s="109">
        <f t="shared" si="20"/>
        <v>0</v>
      </c>
      <c r="K176" s="45"/>
      <c r="L176" s="45"/>
      <c r="M176" s="45"/>
    </row>
    <row r="177" spans="1:13" ht="14.25">
      <c r="A177" s="68" t="s">
        <v>334</v>
      </c>
      <c r="B177" s="244"/>
      <c r="C177" s="245"/>
      <c r="D177" s="244"/>
      <c r="E177" s="59"/>
      <c r="F177" s="219"/>
      <c r="G177" s="231">
        <v>10</v>
      </c>
      <c r="H177" s="108"/>
      <c r="I177" s="108"/>
      <c r="J177" s="109">
        <f t="shared" si="20"/>
        <v>0</v>
      </c>
      <c r="K177" s="45"/>
      <c r="L177" s="45"/>
      <c r="M177" s="45"/>
    </row>
    <row r="178" spans="1:13" ht="14.25">
      <c r="A178" s="68" t="s">
        <v>335</v>
      </c>
      <c r="B178" s="244"/>
      <c r="C178" s="245"/>
      <c r="D178" s="244"/>
      <c r="E178" s="59"/>
      <c r="F178" s="219"/>
      <c r="G178" s="231">
        <v>7</v>
      </c>
      <c r="H178" s="108"/>
      <c r="I178" s="108"/>
      <c r="J178" s="109">
        <f t="shared" si="20"/>
        <v>0</v>
      </c>
      <c r="K178" s="45"/>
      <c r="L178" s="45"/>
      <c r="M178" s="45"/>
    </row>
    <row r="179" spans="1:13" ht="14.25">
      <c r="A179" s="68" t="s">
        <v>336</v>
      </c>
      <c r="B179" s="244"/>
      <c r="C179" s="245"/>
      <c r="D179" s="244"/>
      <c r="E179" s="59"/>
      <c r="F179" s="219"/>
      <c r="G179" s="231">
        <v>8</v>
      </c>
      <c r="H179" s="108"/>
      <c r="I179" s="108"/>
      <c r="J179" s="109">
        <f>IF(H179=" ",0,(IF(I179=" ",0,G179*H179*I179)))</f>
        <v>0</v>
      </c>
      <c r="K179" s="45"/>
      <c r="L179" s="45"/>
      <c r="M179" s="45"/>
    </row>
    <row r="180" spans="1:13" ht="14.25">
      <c r="A180" s="68" t="s">
        <v>337</v>
      </c>
      <c r="B180" s="244"/>
      <c r="C180" s="245"/>
      <c r="D180" s="244"/>
      <c r="E180" s="59"/>
      <c r="F180" s="219"/>
      <c r="G180" s="231">
        <v>10</v>
      </c>
      <c r="H180" s="108"/>
      <c r="I180" s="108"/>
      <c r="J180" s="109">
        <f t="shared" si="20"/>
        <v>0</v>
      </c>
      <c r="K180" s="45"/>
      <c r="L180" s="45"/>
      <c r="M180" s="45"/>
    </row>
    <row r="181" spans="1:13" ht="14.25">
      <c r="A181" s="68" t="s">
        <v>338</v>
      </c>
      <c r="B181" s="244"/>
      <c r="C181" s="245"/>
      <c r="D181" s="244"/>
      <c r="E181" s="59"/>
      <c r="F181" s="219"/>
      <c r="G181" s="115">
        <v>4</v>
      </c>
      <c r="H181" s="108"/>
      <c r="I181" s="108"/>
      <c r="J181" s="109">
        <f t="shared" ref="J181:J201" si="21">IF(H181=" ",0,(IF(I181=" ",0,G181*H181*I181)))</f>
        <v>0</v>
      </c>
      <c r="K181" s="45"/>
      <c r="L181" s="45"/>
      <c r="M181" s="45"/>
    </row>
    <row r="182" spans="1:13" ht="14.25">
      <c r="A182" s="68" t="s">
        <v>740</v>
      </c>
      <c r="B182" s="244"/>
      <c r="C182" s="245"/>
      <c r="D182" s="244"/>
      <c r="E182" s="59"/>
      <c r="F182" s="219"/>
      <c r="G182" s="115">
        <v>5</v>
      </c>
      <c r="H182" s="108"/>
      <c r="I182" s="108"/>
      <c r="J182" s="109">
        <f t="shared" ref="J182" si="22">IF(H182=" ",0,(IF(I182=" ",0,G182*H182*I182)))</f>
        <v>0</v>
      </c>
      <c r="K182" s="45"/>
      <c r="L182" s="45"/>
      <c r="M182" s="45"/>
    </row>
    <row r="183" spans="1:13" ht="14.25">
      <c r="A183" s="68" t="s">
        <v>345</v>
      </c>
      <c r="B183" s="244"/>
      <c r="C183" s="245"/>
      <c r="D183" s="244"/>
      <c r="E183" s="59"/>
      <c r="F183" s="219"/>
      <c r="G183" s="115">
        <v>2</v>
      </c>
      <c r="H183" s="108"/>
      <c r="I183" s="108"/>
      <c r="J183" s="109">
        <f t="shared" si="21"/>
        <v>0</v>
      </c>
      <c r="K183" s="45"/>
      <c r="L183" s="45"/>
      <c r="M183" s="45"/>
    </row>
    <row r="184" spans="1:13" ht="14.25">
      <c r="A184" s="68" t="s">
        <v>346</v>
      </c>
      <c r="B184" s="244"/>
      <c r="C184" s="245"/>
      <c r="D184" s="244"/>
      <c r="E184" s="59"/>
      <c r="F184" s="219"/>
      <c r="G184" s="115">
        <v>2</v>
      </c>
      <c r="H184" s="108"/>
      <c r="I184" s="108"/>
      <c r="J184" s="109">
        <f t="shared" si="21"/>
        <v>0</v>
      </c>
      <c r="K184" s="45"/>
      <c r="L184" s="45"/>
      <c r="M184" s="45"/>
    </row>
    <row r="185" spans="1:13" ht="14.25">
      <c r="A185" s="68" t="s">
        <v>342</v>
      </c>
      <c r="B185" s="244"/>
      <c r="C185" s="245"/>
      <c r="D185" s="244"/>
      <c r="E185" s="59"/>
      <c r="F185" s="219"/>
      <c r="G185" s="115">
        <v>4</v>
      </c>
      <c r="H185" s="108"/>
      <c r="I185" s="108"/>
      <c r="J185" s="109">
        <f t="shared" si="21"/>
        <v>0</v>
      </c>
      <c r="K185" s="45"/>
      <c r="L185" s="45"/>
      <c r="M185" s="45"/>
    </row>
    <row r="186" spans="1:13" ht="14.25">
      <c r="A186" s="68" t="s">
        <v>340</v>
      </c>
      <c r="B186" s="244"/>
      <c r="C186" s="245"/>
      <c r="D186" s="244"/>
      <c r="E186" s="59"/>
      <c r="F186" s="219"/>
      <c r="G186" s="115">
        <v>3</v>
      </c>
      <c r="H186" s="108"/>
      <c r="I186" s="108"/>
      <c r="J186" s="109">
        <f t="shared" si="21"/>
        <v>0</v>
      </c>
      <c r="K186" s="45"/>
      <c r="L186" s="45"/>
      <c r="M186" s="45"/>
    </row>
    <row r="187" spans="1:13" ht="14.25">
      <c r="A187" s="68" t="s">
        <v>341</v>
      </c>
      <c r="B187" s="244"/>
      <c r="C187" s="245"/>
      <c r="D187" s="244"/>
      <c r="E187" s="59"/>
      <c r="F187" s="219"/>
      <c r="G187" s="115">
        <v>3</v>
      </c>
      <c r="H187" s="108"/>
      <c r="I187" s="108"/>
      <c r="J187" s="109">
        <f t="shared" si="21"/>
        <v>0</v>
      </c>
      <c r="K187" s="45"/>
      <c r="L187" s="45"/>
      <c r="M187" s="45"/>
    </row>
    <row r="188" spans="1:13" ht="14.25">
      <c r="A188" s="68" t="s">
        <v>347</v>
      </c>
      <c r="B188" s="244"/>
      <c r="C188" s="245"/>
      <c r="D188" s="244"/>
      <c r="E188" s="59"/>
      <c r="F188" s="219"/>
      <c r="G188" s="115">
        <v>2</v>
      </c>
      <c r="H188" s="108"/>
      <c r="I188" s="108"/>
      <c r="J188" s="109">
        <f t="shared" si="21"/>
        <v>0</v>
      </c>
      <c r="K188" s="45"/>
      <c r="L188" s="45"/>
      <c r="M188" s="45"/>
    </row>
    <row r="189" spans="1:13" ht="14.25">
      <c r="A189" s="68" t="s">
        <v>348</v>
      </c>
      <c r="B189" s="244"/>
      <c r="C189" s="245"/>
      <c r="D189" s="244"/>
      <c r="E189" s="59"/>
      <c r="F189" s="219"/>
      <c r="G189" s="115">
        <v>2</v>
      </c>
      <c r="H189" s="108"/>
      <c r="I189" s="108"/>
      <c r="J189" s="109">
        <f t="shared" si="21"/>
        <v>0</v>
      </c>
      <c r="K189" s="45"/>
      <c r="L189" s="45"/>
      <c r="M189" s="45"/>
    </row>
    <row r="190" spans="1:13" ht="14.25">
      <c r="A190" s="68" t="s">
        <v>349</v>
      </c>
      <c r="B190" s="244"/>
      <c r="C190" s="245"/>
      <c r="D190" s="244"/>
      <c r="E190" s="59"/>
      <c r="F190" s="219"/>
      <c r="G190" s="115">
        <v>3</v>
      </c>
      <c r="H190" s="108"/>
      <c r="I190" s="108"/>
      <c r="J190" s="109">
        <f t="shared" si="21"/>
        <v>0</v>
      </c>
      <c r="K190" s="45"/>
      <c r="L190" s="45"/>
      <c r="M190" s="45"/>
    </row>
    <row r="191" spans="1:13" ht="14.25">
      <c r="A191" s="222" t="s">
        <v>339</v>
      </c>
      <c r="B191" s="246"/>
      <c r="C191" s="247"/>
      <c r="D191" s="246"/>
      <c r="E191" s="91"/>
      <c r="F191" s="248"/>
      <c r="G191" s="110">
        <v>3</v>
      </c>
      <c r="H191" s="108"/>
      <c r="I191" s="108"/>
      <c r="J191" s="109">
        <f t="shared" si="21"/>
        <v>0</v>
      </c>
      <c r="K191" s="45"/>
      <c r="L191" s="45"/>
      <c r="M191" s="45"/>
    </row>
    <row r="192" spans="1:13" ht="14.25">
      <c r="A192" s="68" t="s">
        <v>739</v>
      </c>
      <c r="B192" s="246"/>
      <c r="C192" s="247"/>
      <c r="D192" s="246"/>
      <c r="E192" s="91"/>
      <c r="F192" s="248"/>
      <c r="G192" s="110">
        <v>3</v>
      </c>
      <c r="H192" s="108"/>
      <c r="I192" s="108"/>
      <c r="J192" s="109">
        <f t="shared" ref="J192" si="23">IF(H192=" ",0,(IF(I192=" ",0,G192*H192*I192)))</f>
        <v>0</v>
      </c>
      <c r="K192" s="45"/>
      <c r="L192" s="45"/>
      <c r="M192" s="45"/>
    </row>
    <row r="193" spans="1:13" ht="13.5" customHeight="1">
      <c r="A193" s="68" t="s">
        <v>350</v>
      </c>
      <c r="B193" s="244"/>
      <c r="C193" s="245"/>
      <c r="D193" s="244"/>
      <c r="E193" s="59"/>
      <c r="F193" s="219"/>
      <c r="G193" s="110">
        <v>1</v>
      </c>
      <c r="H193" s="108"/>
      <c r="I193" s="108"/>
      <c r="J193" s="109">
        <f t="shared" si="21"/>
        <v>0</v>
      </c>
      <c r="K193" s="45"/>
      <c r="L193" s="45"/>
      <c r="M193" s="45"/>
    </row>
    <row r="194" spans="1:13" ht="13.5" customHeight="1">
      <c r="A194" s="68" t="s">
        <v>351</v>
      </c>
      <c r="B194" s="244"/>
      <c r="C194" s="245"/>
      <c r="D194" s="244"/>
      <c r="E194" s="59"/>
      <c r="F194" s="219"/>
      <c r="G194" s="231">
        <v>1</v>
      </c>
      <c r="H194" s="108"/>
      <c r="I194" s="108"/>
      <c r="J194" s="109">
        <f t="shared" si="21"/>
        <v>0</v>
      </c>
      <c r="K194" s="45"/>
      <c r="L194" s="45"/>
      <c r="M194" s="45"/>
    </row>
    <row r="195" spans="1:13" ht="13.5" customHeight="1">
      <c r="A195" s="68" t="s">
        <v>352</v>
      </c>
      <c r="B195" s="244"/>
      <c r="C195" s="245"/>
      <c r="D195" s="244"/>
      <c r="E195" s="59"/>
      <c r="F195" s="219"/>
      <c r="G195" s="231">
        <v>2</v>
      </c>
      <c r="H195" s="108"/>
      <c r="I195" s="108"/>
      <c r="J195" s="109">
        <f t="shared" si="21"/>
        <v>0</v>
      </c>
      <c r="K195" s="45"/>
      <c r="L195" s="45"/>
      <c r="M195" s="45"/>
    </row>
    <row r="196" spans="1:13" ht="13.5" customHeight="1">
      <c r="A196" s="68" t="s">
        <v>353</v>
      </c>
      <c r="B196" s="244"/>
      <c r="C196" s="245"/>
      <c r="D196" s="244"/>
      <c r="E196" s="59"/>
      <c r="F196" s="219"/>
      <c r="G196" s="231">
        <v>1</v>
      </c>
      <c r="H196" s="108"/>
      <c r="I196" s="108"/>
      <c r="J196" s="109">
        <f t="shared" si="21"/>
        <v>0</v>
      </c>
      <c r="K196" s="45"/>
      <c r="L196" s="45"/>
      <c r="M196" s="45"/>
    </row>
    <row r="197" spans="1:13" ht="13.5" customHeight="1">
      <c r="A197" s="68" t="s">
        <v>354</v>
      </c>
      <c r="B197" s="244"/>
      <c r="C197" s="245"/>
      <c r="D197" s="244"/>
      <c r="E197" s="59"/>
      <c r="F197" s="219"/>
      <c r="G197" s="289">
        <v>1</v>
      </c>
      <c r="H197" s="108"/>
      <c r="I197" s="108"/>
      <c r="J197" s="109">
        <f t="shared" si="21"/>
        <v>0</v>
      </c>
      <c r="K197" s="45"/>
      <c r="L197" s="45"/>
      <c r="M197" s="45"/>
    </row>
    <row r="198" spans="1:13" ht="13.5" customHeight="1">
      <c r="A198" s="68" t="s">
        <v>356</v>
      </c>
      <c r="B198" s="244"/>
      <c r="C198" s="245"/>
      <c r="D198" s="244"/>
      <c r="E198" s="59"/>
      <c r="F198" s="219"/>
      <c r="G198" s="231">
        <v>1</v>
      </c>
      <c r="H198" s="108"/>
      <c r="I198" s="108"/>
      <c r="J198" s="109">
        <f t="shared" si="21"/>
        <v>0</v>
      </c>
      <c r="K198" s="45"/>
      <c r="L198" s="45"/>
      <c r="M198" s="45"/>
    </row>
    <row r="199" spans="1:13" ht="13.5" customHeight="1">
      <c r="A199" s="68" t="s">
        <v>355</v>
      </c>
      <c r="B199" s="244"/>
      <c r="C199" s="245"/>
      <c r="D199" s="244"/>
      <c r="E199" s="59"/>
      <c r="F199" s="219"/>
      <c r="G199" s="231">
        <v>1</v>
      </c>
      <c r="H199" s="108"/>
      <c r="I199" s="108"/>
      <c r="J199" s="109">
        <f t="shared" si="21"/>
        <v>0</v>
      </c>
      <c r="K199" s="45"/>
      <c r="L199" s="45"/>
      <c r="M199" s="45"/>
    </row>
    <row r="200" spans="1:13" ht="13.5" customHeight="1">
      <c r="A200" s="68" t="s">
        <v>357</v>
      </c>
      <c r="B200" s="244"/>
      <c r="C200" s="245"/>
      <c r="D200" s="244"/>
      <c r="E200" s="59"/>
      <c r="F200" s="219"/>
      <c r="G200" s="231">
        <v>1</v>
      </c>
      <c r="H200" s="108"/>
      <c r="I200" s="108"/>
      <c r="J200" s="109">
        <f t="shared" si="21"/>
        <v>0</v>
      </c>
      <c r="K200" s="45"/>
      <c r="L200" s="45"/>
      <c r="M200" s="45"/>
    </row>
    <row r="201" spans="1:13" ht="13.5" customHeight="1">
      <c r="A201" s="68" t="s">
        <v>358</v>
      </c>
      <c r="B201" s="244"/>
      <c r="C201" s="245"/>
      <c r="D201" s="244"/>
      <c r="E201" s="59"/>
      <c r="F201" s="219"/>
      <c r="G201" s="231">
        <v>2</v>
      </c>
      <c r="H201" s="108"/>
      <c r="I201" s="108"/>
      <c r="J201" s="109">
        <f t="shared" si="21"/>
        <v>0</v>
      </c>
      <c r="K201" s="45"/>
      <c r="L201" s="45"/>
      <c r="M201" s="45"/>
    </row>
    <row r="202" spans="1:13" ht="13.5" customHeight="1">
      <c r="A202" s="45"/>
      <c r="B202" s="45"/>
      <c r="C202" s="45"/>
      <c r="D202" s="52"/>
      <c r="E202" s="45"/>
      <c r="F202" s="218"/>
      <c r="G202" s="45"/>
      <c r="H202" s="55"/>
      <c r="I202" s="55"/>
      <c r="J202" s="157"/>
      <c r="K202" s="45"/>
      <c r="L202" s="45"/>
      <c r="M202" s="45"/>
    </row>
    <row r="203" spans="1:13" ht="13.5" customHeight="1">
      <c r="A203" s="411" t="s">
        <v>148</v>
      </c>
      <c r="B203" s="411"/>
      <c r="C203" s="411"/>
      <c r="D203" s="411"/>
      <c r="E203" s="45"/>
      <c r="F203" s="232"/>
      <c r="G203" s="54"/>
      <c r="H203" s="55"/>
      <c r="I203" s="55"/>
      <c r="J203" s="157"/>
      <c r="K203" s="45"/>
      <c r="L203" s="45"/>
      <c r="M203" s="45"/>
    </row>
    <row r="204" spans="1:13" ht="13.5" customHeight="1">
      <c r="A204" s="68" t="s">
        <v>149</v>
      </c>
      <c r="B204" s="59"/>
      <c r="C204" s="59"/>
      <c r="D204" s="59"/>
      <c r="E204" s="127"/>
      <c r="F204" s="127" t="s">
        <v>150</v>
      </c>
      <c r="G204" s="231">
        <v>2</v>
      </c>
      <c r="H204" s="108"/>
      <c r="I204" s="108"/>
      <c r="J204" s="109">
        <f t="shared" ref="J204:J218" si="24">IF(H204=" ",0,(IF(I204=" ",0,G204*H204*I204)))</f>
        <v>0</v>
      </c>
      <c r="K204" s="45"/>
      <c r="L204" s="45"/>
      <c r="M204" s="45"/>
    </row>
    <row r="205" spans="1:13" ht="13.5" customHeight="1">
      <c r="A205" s="114" t="s">
        <v>151</v>
      </c>
      <c r="B205" s="58"/>
      <c r="C205" s="58"/>
      <c r="D205" s="59"/>
      <c r="E205" s="128"/>
      <c r="F205" s="128" t="s">
        <v>152</v>
      </c>
      <c r="G205" s="280">
        <v>1</v>
      </c>
      <c r="H205" s="108"/>
      <c r="I205" s="108"/>
      <c r="J205" s="109">
        <f t="shared" si="24"/>
        <v>0</v>
      </c>
      <c r="K205" s="45"/>
      <c r="L205" s="45"/>
      <c r="M205" s="45"/>
    </row>
    <row r="206" spans="1:13">
      <c r="A206" s="114" t="s">
        <v>153</v>
      </c>
      <c r="B206" s="58"/>
      <c r="C206" s="58"/>
      <c r="D206" s="59"/>
      <c r="E206" s="124"/>
      <c r="F206" s="124"/>
      <c r="G206" s="280">
        <v>1</v>
      </c>
      <c r="H206" s="108"/>
      <c r="I206" s="108"/>
      <c r="J206" s="109">
        <f t="shared" si="24"/>
        <v>0</v>
      </c>
      <c r="K206" s="45"/>
      <c r="L206" s="45"/>
      <c r="M206" s="45"/>
    </row>
    <row r="207" spans="1:13">
      <c r="A207" s="114" t="s">
        <v>154</v>
      </c>
      <c r="B207" s="58"/>
      <c r="C207" s="58"/>
      <c r="D207" s="59"/>
      <c r="E207" s="124"/>
      <c r="F207" s="124"/>
      <c r="G207" s="280">
        <v>1</v>
      </c>
      <c r="H207" s="108"/>
      <c r="I207" s="108"/>
      <c r="J207" s="109">
        <f t="shared" si="24"/>
        <v>0</v>
      </c>
      <c r="K207" s="45"/>
      <c r="L207" s="45"/>
      <c r="M207" s="45"/>
    </row>
    <row r="208" spans="1:13">
      <c r="A208" s="68" t="s">
        <v>155</v>
      </c>
      <c r="B208" s="59"/>
      <c r="C208" s="59"/>
      <c r="D208" s="59"/>
      <c r="E208" s="127"/>
      <c r="F208" s="127" t="s">
        <v>152</v>
      </c>
      <c r="G208" s="280">
        <v>2</v>
      </c>
      <c r="H208" s="108"/>
      <c r="I208" s="108"/>
      <c r="J208" s="109">
        <f t="shared" si="24"/>
        <v>0</v>
      </c>
      <c r="K208" s="45"/>
      <c r="L208" s="45"/>
      <c r="M208" s="45"/>
    </row>
    <row r="209" spans="1:13">
      <c r="A209" s="68" t="s">
        <v>156</v>
      </c>
      <c r="B209" s="59"/>
      <c r="C209" s="59"/>
      <c r="D209" s="59"/>
      <c r="E209" s="127"/>
      <c r="F209" s="127" t="s">
        <v>150</v>
      </c>
      <c r="G209" s="231">
        <v>2</v>
      </c>
      <c r="H209" s="108"/>
      <c r="I209" s="108"/>
      <c r="J209" s="109">
        <f t="shared" si="24"/>
        <v>0</v>
      </c>
      <c r="K209" s="45"/>
      <c r="L209" s="45"/>
      <c r="M209" s="45"/>
    </row>
    <row r="210" spans="1:13">
      <c r="A210" s="68" t="s">
        <v>583</v>
      </c>
      <c r="B210" s="59"/>
      <c r="C210" s="59"/>
      <c r="D210" s="59"/>
      <c r="E210" s="127"/>
      <c r="F210" s="127" t="s">
        <v>157</v>
      </c>
      <c r="G210" s="289">
        <v>2</v>
      </c>
      <c r="H210" s="108"/>
      <c r="I210" s="108"/>
      <c r="J210" s="109">
        <f t="shared" si="24"/>
        <v>0</v>
      </c>
      <c r="K210" s="45"/>
      <c r="L210" s="45"/>
      <c r="M210" s="45"/>
    </row>
    <row r="211" spans="1:13">
      <c r="A211" s="68" t="s">
        <v>584</v>
      </c>
      <c r="B211" s="45"/>
      <c r="C211" s="45"/>
      <c r="D211" s="45"/>
      <c r="E211" s="249"/>
      <c r="F211" s="249" t="s">
        <v>430</v>
      </c>
      <c r="G211" s="281">
        <v>2</v>
      </c>
      <c r="H211" s="108"/>
      <c r="I211" s="108"/>
      <c r="J211" s="109">
        <f t="shared" si="24"/>
        <v>0</v>
      </c>
      <c r="K211" s="45"/>
      <c r="L211" s="45"/>
      <c r="M211" s="45"/>
    </row>
    <row r="212" spans="1:13">
      <c r="A212" s="68" t="s">
        <v>585</v>
      </c>
      <c r="B212" s="59"/>
      <c r="C212" s="59"/>
      <c r="D212" s="59"/>
      <c r="E212" s="127"/>
      <c r="F212" s="127" t="s">
        <v>158</v>
      </c>
      <c r="G212" s="280">
        <v>2</v>
      </c>
      <c r="H212" s="108"/>
      <c r="I212" s="108"/>
      <c r="J212" s="109">
        <f t="shared" si="24"/>
        <v>0</v>
      </c>
      <c r="K212" s="45"/>
      <c r="L212" s="45"/>
      <c r="M212" s="45"/>
    </row>
    <row r="213" spans="1:13">
      <c r="A213" s="68" t="s">
        <v>586</v>
      </c>
      <c r="B213" s="59"/>
      <c r="C213" s="127"/>
      <c r="D213" s="45"/>
      <c r="E213" s="127"/>
      <c r="F213" s="127" t="s">
        <v>159</v>
      </c>
      <c r="G213" s="280">
        <v>1</v>
      </c>
      <c r="H213" s="108"/>
      <c r="I213" s="108"/>
      <c r="J213" s="109">
        <f t="shared" si="24"/>
        <v>0</v>
      </c>
      <c r="K213" s="45"/>
      <c r="L213" s="45"/>
      <c r="M213" s="45"/>
    </row>
    <row r="214" spans="1:13">
      <c r="A214" s="68" t="s">
        <v>160</v>
      </c>
      <c r="B214" s="59"/>
      <c r="C214" s="59"/>
      <c r="D214" s="181" t="s">
        <v>161</v>
      </c>
      <c r="E214" s="128"/>
      <c r="F214" s="128" t="s">
        <v>162</v>
      </c>
      <c r="G214" s="280">
        <v>2</v>
      </c>
      <c r="H214" s="108"/>
      <c r="I214" s="108"/>
      <c r="J214" s="109">
        <f t="shared" si="24"/>
        <v>0</v>
      </c>
      <c r="K214" s="45"/>
      <c r="L214" s="45"/>
      <c r="M214" s="45"/>
    </row>
    <row r="215" spans="1:13">
      <c r="A215" s="221" t="s">
        <v>163</v>
      </c>
      <c r="B215" s="45"/>
      <c r="C215" s="45"/>
      <c r="D215" s="181" t="s">
        <v>161</v>
      </c>
      <c r="E215" s="217"/>
      <c r="F215" s="217" t="s">
        <v>159</v>
      </c>
      <c r="G215" s="280">
        <v>2</v>
      </c>
      <c r="H215" s="108"/>
      <c r="I215" s="108"/>
      <c r="J215" s="109">
        <f t="shared" si="24"/>
        <v>0</v>
      </c>
      <c r="K215" s="45"/>
      <c r="L215" s="45"/>
      <c r="M215" s="45"/>
    </row>
    <row r="216" spans="1:13">
      <c r="A216" s="68" t="s">
        <v>164</v>
      </c>
      <c r="B216" s="59"/>
      <c r="C216" s="59"/>
      <c r="D216" s="59"/>
      <c r="E216" s="127"/>
      <c r="F216" s="127" t="s">
        <v>165</v>
      </c>
      <c r="G216" s="280">
        <v>1</v>
      </c>
      <c r="H216" s="108"/>
      <c r="I216" s="108"/>
      <c r="J216" s="109">
        <f t="shared" si="24"/>
        <v>0</v>
      </c>
      <c r="K216" s="45"/>
      <c r="L216" s="45"/>
      <c r="M216" s="45"/>
    </row>
    <row r="217" spans="1:13">
      <c r="A217" s="221" t="s">
        <v>166</v>
      </c>
      <c r="B217" s="45"/>
      <c r="C217" s="59"/>
      <c r="D217" s="59"/>
      <c r="E217" s="127"/>
      <c r="F217" s="127" t="s">
        <v>165</v>
      </c>
      <c r="G217" s="280">
        <v>1</v>
      </c>
      <c r="H217" s="108"/>
      <c r="I217" s="108"/>
      <c r="J217" s="109">
        <f t="shared" si="24"/>
        <v>0</v>
      </c>
      <c r="K217" s="45"/>
      <c r="L217" s="45"/>
      <c r="M217" s="45"/>
    </row>
    <row r="218" spans="1:13">
      <c r="A218" s="68" t="s">
        <v>167</v>
      </c>
      <c r="B218" s="59"/>
      <c r="C218" s="59"/>
      <c r="D218" s="59"/>
      <c r="E218" s="127"/>
      <c r="F218" s="127" t="s">
        <v>165</v>
      </c>
      <c r="G218" s="280">
        <v>1</v>
      </c>
      <c r="H218" s="108"/>
      <c r="I218" s="108"/>
      <c r="J218" s="109">
        <f t="shared" si="24"/>
        <v>0</v>
      </c>
      <c r="K218" s="45"/>
      <c r="L218" s="45"/>
      <c r="M218" s="45"/>
    </row>
    <row r="219" spans="1:13">
      <c r="A219" s="68" t="s">
        <v>168</v>
      </c>
      <c r="B219" s="59"/>
      <c r="C219" s="59"/>
      <c r="D219" s="59"/>
      <c r="E219" s="127"/>
      <c r="F219" s="127" t="s">
        <v>169</v>
      </c>
      <c r="G219" s="280">
        <v>1</v>
      </c>
      <c r="H219" s="108"/>
      <c r="I219" s="108"/>
      <c r="J219" s="109">
        <f t="shared" ref="J219:J226" si="25">IF(H219=" ",0,(IF(I219=" ",0,G219*H219*I219)))</f>
        <v>0</v>
      </c>
      <c r="K219" s="45"/>
      <c r="L219" s="45"/>
      <c r="M219" s="45"/>
    </row>
    <row r="220" spans="1:13" ht="13.5" customHeight="1">
      <c r="A220" s="68" t="s">
        <v>170</v>
      </c>
      <c r="B220" s="59"/>
      <c r="C220" s="59"/>
      <c r="D220" s="59"/>
      <c r="E220" s="127"/>
      <c r="F220" s="127" t="s">
        <v>169</v>
      </c>
      <c r="G220" s="280">
        <v>1</v>
      </c>
      <c r="H220" s="108"/>
      <c r="I220" s="108"/>
      <c r="J220" s="109">
        <f t="shared" si="25"/>
        <v>0</v>
      </c>
      <c r="K220" s="45"/>
      <c r="L220" s="45"/>
      <c r="M220" s="45"/>
    </row>
    <row r="221" spans="1:13" ht="13.5" customHeight="1">
      <c r="A221" s="68" t="s">
        <v>171</v>
      </c>
      <c r="B221" s="59"/>
      <c r="C221" s="59"/>
      <c r="D221" s="59"/>
      <c r="E221" s="127"/>
      <c r="F221" s="127" t="s">
        <v>169</v>
      </c>
      <c r="G221" s="280">
        <v>1</v>
      </c>
      <c r="H221" s="108"/>
      <c r="I221" s="108"/>
      <c r="J221" s="109">
        <f t="shared" si="25"/>
        <v>0</v>
      </c>
      <c r="K221" s="45"/>
      <c r="L221" s="45"/>
      <c r="M221" s="45"/>
    </row>
    <row r="222" spans="1:13" ht="13.5" customHeight="1">
      <c r="A222" s="68" t="s">
        <v>172</v>
      </c>
      <c r="B222" s="59"/>
      <c r="C222" s="59"/>
      <c r="D222" s="59"/>
      <c r="E222" s="127"/>
      <c r="F222" s="127" t="s">
        <v>159</v>
      </c>
      <c r="G222" s="280">
        <v>2</v>
      </c>
      <c r="H222" s="108"/>
      <c r="I222" s="108"/>
      <c r="J222" s="109">
        <f t="shared" si="25"/>
        <v>0</v>
      </c>
      <c r="K222" s="45"/>
      <c r="L222" s="45"/>
      <c r="M222" s="45"/>
    </row>
    <row r="223" spans="1:13" ht="13.5" customHeight="1">
      <c r="A223" s="114" t="s">
        <v>173</v>
      </c>
      <c r="B223" s="58"/>
      <c r="C223" s="58"/>
      <c r="D223" s="59"/>
      <c r="E223" s="127"/>
      <c r="F223" s="127" t="s">
        <v>159</v>
      </c>
      <c r="G223" s="280">
        <v>2</v>
      </c>
      <c r="H223" s="108"/>
      <c r="I223" s="108"/>
      <c r="J223" s="109">
        <f t="shared" si="25"/>
        <v>0</v>
      </c>
      <c r="K223" s="45"/>
      <c r="L223" s="45"/>
      <c r="M223" s="45"/>
    </row>
    <row r="224" spans="1:13" ht="13.5" customHeight="1">
      <c r="A224" s="68" t="s">
        <v>174</v>
      </c>
      <c r="B224" s="59"/>
      <c r="C224" s="59"/>
      <c r="D224" s="59"/>
      <c r="E224" s="127"/>
      <c r="F224" s="127" t="s">
        <v>159</v>
      </c>
      <c r="G224" s="280">
        <v>2</v>
      </c>
      <c r="H224" s="108"/>
      <c r="I224" s="108"/>
      <c r="J224" s="109">
        <f t="shared" si="25"/>
        <v>0</v>
      </c>
      <c r="K224" s="45"/>
      <c r="L224" s="45"/>
      <c r="M224" s="45"/>
    </row>
    <row r="225" spans="1:13" ht="13.5" customHeight="1">
      <c r="A225" s="68" t="s">
        <v>175</v>
      </c>
      <c r="B225" s="59"/>
      <c r="C225" s="59"/>
      <c r="D225" s="59"/>
      <c r="E225" s="181"/>
      <c r="F225" s="214"/>
      <c r="G225" s="280">
        <v>1</v>
      </c>
      <c r="H225" s="108"/>
      <c r="I225" s="108"/>
      <c r="J225" s="109">
        <f t="shared" si="25"/>
        <v>0</v>
      </c>
      <c r="K225" s="45"/>
      <c r="L225" s="45"/>
      <c r="M225" s="45"/>
    </row>
    <row r="226" spans="1:13" ht="13.5" customHeight="1">
      <c r="A226" s="68" t="s">
        <v>176</v>
      </c>
      <c r="B226" s="59"/>
      <c r="C226" s="59"/>
      <c r="D226" s="59"/>
      <c r="E226" s="181"/>
      <c r="F226" s="214"/>
      <c r="G226" s="280">
        <v>1</v>
      </c>
      <c r="H226" s="108"/>
      <c r="I226" s="108"/>
      <c r="J226" s="109">
        <f t="shared" si="25"/>
        <v>0</v>
      </c>
      <c r="K226" s="45"/>
      <c r="L226" s="45"/>
      <c r="M226" s="45"/>
    </row>
    <row r="227" spans="1:13">
      <c r="A227" s="45"/>
      <c r="B227" s="45"/>
      <c r="C227" s="45"/>
      <c r="D227" s="45"/>
      <c r="E227" s="45"/>
      <c r="F227" s="45"/>
      <c r="G227" s="52"/>
      <c r="H227" s="55"/>
      <c r="I227" s="55"/>
      <c r="J227" s="157"/>
      <c r="K227" s="45"/>
      <c r="L227" s="45"/>
      <c r="M227" s="45"/>
    </row>
    <row r="228" spans="1:13" ht="15">
      <c r="A228" s="411" t="s">
        <v>77</v>
      </c>
      <c r="B228" s="411"/>
      <c r="C228" s="77"/>
      <c r="D228" s="77"/>
      <c r="E228" s="77"/>
      <c r="F228" s="250"/>
      <c r="G228" s="199"/>
      <c r="H228" s="55"/>
      <c r="I228" s="55"/>
      <c r="J228" s="157"/>
      <c r="K228" s="45"/>
      <c r="L228" s="45"/>
      <c r="M228" s="45"/>
    </row>
    <row r="229" spans="1:13" ht="13.5" customHeight="1">
      <c r="A229" s="212" t="s">
        <v>177</v>
      </c>
      <c r="B229" s="58"/>
      <c r="C229" s="58"/>
      <c r="D229" s="58"/>
      <c r="E229" s="58"/>
      <c r="F229" s="58"/>
      <c r="G229" s="53"/>
      <c r="H229" s="79"/>
      <c r="I229" s="55"/>
      <c r="J229" s="157"/>
      <c r="K229" s="45"/>
      <c r="L229" s="45"/>
      <c r="M229" s="45"/>
    </row>
    <row r="230" spans="1:13" ht="13.5" customHeight="1">
      <c r="A230" s="221" t="s">
        <v>599</v>
      </c>
      <c r="B230" s="45"/>
      <c r="C230" s="45"/>
      <c r="D230" s="45"/>
      <c r="E230" s="45"/>
      <c r="F230" s="243"/>
      <c r="G230" s="413">
        <v>14</v>
      </c>
      <c r="H230" s="412"/>
      <c r="I230" s="412"/>
      <c r="J230" s="414">
        <f>IF(H230=" ",0,(IF(I230=" ",0,G230*H230*I230)))</f>
        <v>0</v>
      </c>
      <c r="K230" s="45"/>
      <c r="L230" s="45"/>
      <c r="M230" s="45"/>
    </row>
    <row r="231" spans="1:13" ht="13.5" customHeight="1">
      <c r="A231" s="221" t="s">
        <v>240</v>
      </c>
      <c r="B231" s="45"/>
      <c r="C231" s="45"/>
      <c r="D231" s="45"/>
      <c r="E231" s="45"/>
      <c r="F231" s="218"/>
      <c r="G231" s="413"/>
      <c r="H231" s="412"/>
      <c r="I231" s="412"/>
      <c r="J231" s="414"/>
      <c r="K231" s="45"/>
      <c r="L231" s="45"/>
      <c r="M231" s="45"/>
    </row>
    <row r="232" spans="1:13" ht="13.5" customHeight="1">
      <c r="A232" s="221" t="s">
        <v>241</v>
      </c>
      <c r="B232" s="45"/>
      <c r="C232" s="45"/>
      <c r="D232" s="45"/>
      <c r="E232" s="45"/>
      <c r="F232" s="232"/>
      <c r="G232" s="413"/>
      <c r="H232" s="412"/>
      <c r="I232" s="412"/>
      <c r="J232" s="414"/>
      <c r="K232" s="45"/>
      <c r="L232" s="45"/>
      <c r="M232" s="45"/>
    </row>
    <row r="233" spans="1:13" ht="13.5" customHeight="1">
      <c r="A233" s="114" t="s">
        <v>242</v>
      </c>
      <c r="B233" s="58"/>
      <c r="C233" s="58"/>
      <c r="D233" s="58"/>
      <c r="E233" s="58"/>
      <c r="F233" s="251"/>
      <c r="G233" s="413"/>
      <c r="H233" s="412"/>
      <c r="I233" s="412"/>
      <c r="J233" s="414"/>
      <c r="K233" s="45"/>
      <c r="L233" s="45"/>
      <c r="M233" s="45"/>
    </row>
    <row r="234" spans="1:13" ht="13.5" customHeight="1">
      <c r="A234" s="222" t="s">
        <v>600</v>
      </c>
      <c r="B234" s="45"/>
      <c r="C234" s="45"/>
      <c r="D234" s="45"/>
      <c r="E234" s="45"/>
      <c r="F234" s="218"/>
      <c r="G234" s="415">
        <v>4</v>
      </c>
      <c r="H234" s="412"/>
      <c r="I234" s="412"/>
      <c r="J234" s="414">
        <f>IF(H234=" ",0,(IF(I234=" ",0,G234*H234*I234)))</f>
        <v>0</v>
      </c>
      <c r="K234" s="45"/>
      <c r="L234" s="45"/>
      <c r="M234" s="45"/>
    </row>
    <row r="235" spans="1:13" ht="13.5" customHeight="1">
      <c r="A235" s="114" t="s">
        <v>178</v>
      </c>
      <c r="B235" s="58"/>
      <c r="C235" s="58"/>
      <c r="D235" s="58"/>
      <c r="E235" s="58"/>
      <c r="F235" s="232"/>
      <c r="G235" s="416"/>
      <c r="H235" s="412"/>
      <c r="I235" s="412"/>
      <c r="J235" s="414"/>
      <c r="K235" s="45"/>
      <c r="L235" s="45"/>
      <c r="M235" s="45"/>
    </row>
    <row r="236" spans="1:13" ht="13.5" customHeight="1">
      <c r="A236" s="221" t="s">
        <v>601</v>
      </c>
      <c r="B236" s="45"/>
      <c r="C236" s="45"/>
      <c r="D236" s="45"/>
      <c r="E236" s="45"/>
      <c r="F236" s="243"/>
      <c r="G236" s="413">
        <v>6</v>
      </c>
      <c r="H236" s="412"/>
      <c r="I236" s="412"/>
      <c r="J236" s="414">
        <f>IF(H236=" ",0,(IF(I236=" ",0,G236*H236*I236)))</f>
        <v>0</v>
      </c>
      <c r="K236" s="45"/>
      <c r="L236" s="45"/>
      <c r="M236" s="45"/>
    </row>
    <row r="237" spans="1:13" ht="13.5" customHeight="1">
      <c r="A237" s="221" t="s">
        <v>179</v>
      </c>
      <c r="B237" s="45"/>
      <c r="C237" s="45"/>
      <c r="D237" s="45"/>
      <c r="E237" s="45"/>
      <c r="F237" s="232"/>
      <c r="G237" s="413"/>
      <c r="H237" s="412"/>
      <c r="I237" s="412"/>
      <c r="J237" s="414"/>
      <c r="K237" s="45"/>
      <c r="L237" s="45"/>
      <c r="M237" s="45"/>
    </row>
    <row r="238" spans="1:13" ht="13.5" customHeight="1">
      <c r="A238" s="114" t="s">
        <v>180</v>
      </c>
      <c r="B238" s="58"/>
      <c r="C238" s="58"/>
      <c r="D238" s="58"/>
      <c r="E238" s="58"/>
      <c r="F238" s="251"/>
      <c r="G238" s="413"/>
      <c r="H238" s="412"/>
      <c r="I238" s="412"/>
      <c r="J238" s="414"/>
      <c r="K238" s="45"/>
      <c r="L238" s="45"/>
      <c r="M238" s="45"/>
    </row>
    <row r="239" spans="1:13" ht="13.5" customHeight="1">
      <c r="A239" s="221" t="s">
        <v>602</v>
      </c>
      <c r="B239" s="45"/>
      <c r="C239" s="45"/>
      <c r="D239" s="45"/>
      <c r="E239" s="45"/>
      <c r="F239" s="218"/>
      <c r="G239" s="413">
        <v>6</v>
      </c>
      <c r="H239" s="412"/>
      <c r="I239" s="412"/>
      <c r="J239" s="417">
        <f>IF(H239=" ",0,(IF(I239=" ",0,G239*H239*I239)))</f>
        <v>0</v>
      </c>
      <c r="K239" s="45"/>
      <c r="L239" s="45"/>
      <c r="M239" s="45"/>
    </row>
    <row r="240" spans="1:13" ht="13.5" customHeight="1">
      <c r="A240" s="114" t="s">
        <v>181</v>
      </c>
      <c r="B240" s="58"/>
      <c r="C240" s="58"/>
      <c r="D240" s="58"/>
      <c r="E240" s="58"/>
      <c r="F240" s="251"/>
      <c r="G240" s="413"/>
      <c r="H240" s="412"/>
      <c r="I240" s="412"/>
      <c r="J240" s="417"/>
      <c r="K240" s="45"/>
      <c r="L240" s="45"/>
      <c r="M240" s="45"/>
    </row>
    <row r="241" spans="1:13" ht="13.5" customHeight="1">
      <c r="A241" s="68" t="s">
        <v>741</v>
      </c>
      <c r="B241" s="59"/>
      <c r="C241" s="59"/>
      <c r="D241" s="59"/>
      <c r="E241" s="59"/>
      <c r="F241" s="285"/>
      <c r="G241" s="138">
        <v>4</v>
      </c>
      <c r="H241" s="139"/>
      <c r="I241" s="139"/>
      <c r="J241" s="144">
        <f>IF(H241=" ",0,(IF(I241=" ",0,G241*H241*I241)))</f>
        <v>0</v>
      </c>
      <c r="K241" s="45"/>
      <c r="L241" s="45"/>
      <c r="M241" s="45"/>
    </row>
    <row r="242" spans="1:13" ht="13.5" customHeight="1">
      <c r="A242" s="45"/>
      <c r="B242" s="45"/>
      <c r="C242" s="45"/>
      <c r="D242" s="45"/>
      <c r="E242" s="45"/>
      <c r="F242" s="45"/>
      <c r="G242" s="71"/>
      <c r="H242" s="73"/>
      <c r="I242" s="73"/>
      <c r="J242" s="74"/>
      <c r="K242" s="45"/>
      <c r="L242" s="45"/>
      <c r="M242" s="45"/>
    </row>
    <row r="243" spans="1:13" ht="13.5" customHeight="1">
      <c r="A243" s="252" t="s">
        <v>182</v>
      </c>
      <c r="B243" s="58"/>
      <c r="C243" s="203"/>
      <c r="D243" s="58"/>
      <c r="E243" s="58"/>
      <c r="F243" s="218"/>
      <c r="G243" s="50"/>
      <c r="H243" s="55"/>
      <c r="I243" s="55"/>
      <c r="J243" s="157"/>
      <c r="K243" s="45"/>
      <c r="L243" s="45"/>
      <c r="M243" s="45"/>
    </row>
    <row r="244" spans="1:13" ht="13.5" customHeight="1">
      <c r="A244" s="68" t="s">
        <v>359</v>
      </c>
      <c r="B244" s="59"/>
      <c r="C244" s="59"/>
      <c r="D244" s="59"/>
      <c r="E244" s="59"/>
      <c r="F244" s="213"/>
      <c r="G244" s="231">
        <v>2</v>
      </c>
      <c r="H244" s="108"/>
      <c r="I244" s="108"/>
      <c r="J244" s="109">
        <f t="shared" ref="J244:J252" si="26">IF(H244=" ",0,(IF(I244=" ",0,G244*H244*I244)))</f>
        <v>0</v>
      </c>
      <c r="K244" s="45"/>
      <c r="L244" s="45"/>
      <c r="M244" s="45"/>
    </row>
    <row r="245" spans="1:13" ht="13.5" customHeight="1">
      <c r="A245" s="68" t="s">
        <v>360</v>
      </c>
      <c r="B245" s="59"/>
      <c r="C245" s="59"/>
      <c r="D245" s="59"/>
      <c r="E245" s="59"/>
      <c r="F245" s="218"/>
      <c r="G245" s="289">
        <v>2</v>
      </c>
      <c r="H245" s="108"/>
      <c r="I245" s="108"/>
      <c r="J245" s="109">
        <f t="shared" si="26"/>
        <v>0</v>
      </c>
      <c r="K245" s="45"/>
      <c r="L245" s="45"/>
      <c r="M245" s="45"/>
    </row>
    <row r="246" spans="1:13" ht="13.5" customHeight="1">
      <c r="A246" s="68" t="s">
        <v>361</v>
      </c>
      <c r="B246" s="59"/>
      <c r="C246" s="59"/>
      <c r="D246" s="59"/>
      <c r="E246" s="59"/>
      <c r="F246" s="213"/>
      <c r="G246" s="231">
        <v>2</v>
      </c>
      <c r="H246" s="108"/>
      <c r="I246" s="108"/>
      <c r="J246" s="109">
        <f t="shared" si="26"/>
        <v>0</v>
      </c>
      <c r="K246" s="45"/>
      <c r="L246" s="45"/>
      <c r="M246" s="45"/>
    </row>
    <row r="247" spans="1:13" ht="13.5" customHeight="1">
      <c r="A247" s="68" t="s">
        <v>362</v>
      </c>
      <c r="B247" s="59"/>
      <c r="C247" s="59"/>
      <c r="D247" s="59"/>
      <c r="E247" s="59"/>
      <c r="F247" s="218"/>
      <c r="G247" s="289">
        <v>2</v>
      </c>
      <c r="H247" s="108"/>
      <c r="I247" s="108"/>
      <c r="J247" s="109">
        <f t="shared" si="26"/>
        <v>0</v>
      </c>
      <c r="K247" s="45"/>
      <c r="L247" s="45"/>
      <c r="M247" s="45"/>
    </row>
    <row r="248" spans="1:13" ht="13.5" customHeight="1">
      <c r="A248" s="68" t="s">
        <v>363</v>
      </c>
      <c r="B248" s="59"/>
      <c r="C248" s="59"/>
      <c r="D248" s="59"/>
      <c r="E248" s="59"/>
      <c r="F248" s="213"/>
      <c r="G248" s="231">
        <v>2</v>
      </c>
      <c r="H248" s="108"/>
      <c r="I248" s="108"/>
      <c r="J248" s="109">
        <f t="shared" si="26"/>
        <v>0</v>
      </c>
      <c r="K248" s="45"/>
      <c r="L248" s="45"/>
      <c r="M248" s="45"/>
    </row>
    <row r="249" spans="1:13" ht="13.5" customHeight="1">
      <c r="A249" s="68" t="s">
        <v>364</v>
      </c>
      <c r="B249" s="59"/>
      <c r="C249" s="120"/>
      <c r="D249" s="59"/>
      <c r="E249" s="120"/>
      <c r="F249" s="213"/>
      <c r="G249" s="231">
        <v>3</v>
      </c>
      <c r="H249" s="108"/>
      <c r="I249" s="108"/>
      <c r="J249" s="109">
        <f t="shared" si="26"/>
        <v>0</v>
      </c>
      <c r="K249" s="45"/>
      <c r="L249" s="45"/>
      <c r="M249" s="45"/>
    </row>
    <row r="250" spans="1:13" ht="13.5" customHeight="1">
      <c r="A250" s="68" t="s">
        <v>365</v>
      </c>
      <c r="B250" s="59"/>
      <c r="C250" s="120"/>
      <c r="D250" s="59"/>
      <c r="E250" s="120"/>
      <c r="F250" s="213"/>
      <c r="G250" s="231">
        <v>2</v>
      </c>
      <c r="H250" s="108"/>
      <c r="I250" s="108"/>
      <c r="J250" s="109">
        <f t="shared" si="26"/>
        <v>0</v>
      </c>
      <c r="K250" s="45"/>
      <c r="L250" s="45"/>
      <c r="M250" s="45"/>
    </row>
    <row r="251" spans="1:13" ht="13.5" customHeight="1">
      <c r="A251" s="68" t="s">
        <v>366</v>
      </c>
      <c r="B251" s="59"/>
      <c r="C251" s="120"/>
      <c r="D251" s="59"/>
      <c r="E251" s="120"/>
      <c r="F251" s="213"/>
      <c r="G251" s="231">
        <v>2</v>
      </c>
      <c r="H251" s="108"/>
      <c r="I251" s="108"/>
      <c r="J251" s="109">
        <f t="shared" si="26"/>
        <v>0</v>
      </c>
      <c r="K251" s="45"/>
      <c r="L251" s="45"/>
      <c r="M251" s="45"/>
    </row>
    <row r="252" spans="1:13" ht="13.5" customHeight="1">
      <c r="A252" s="68" t="s">
        <v>367</v>
      </c>
      <c r="B252" s="59"/>
      <c r="C252" s="120"/>
      <c r="D252" s="59"/>
      <c r="E252" s="120"/>
      <c r="F252" s="213"/>
      <c r="G252" s="231">
        <v>3</v>
      </c>
      <c r="H252" s="108"/>
      <c r="I252" s="108"/>
      <c r="J252" s="109">
        <f t="shared" si="26"/>
        <v>0</v>
      </c>
      <c r="K252" s="45"/>
      <c r="L252" s="45"/>
      <c r="M252" s="45"/>
    </row>
    <row r="253" spans="1:13" ht="13.5" customHeight="1">
      <c r="A253" s="68" t="s">
        <v>368</v>
      </c>
      <c r="B253" s="59"/>
      <c r="C253" s="120"/>
      <c r="D253" s="59"/>
      <c r="E253" s="120"/>
      <c r="F253" s="213"/>
      <c r="G253" s="231">
        <v>2</v>
      </c>
      <c r="H253" s="108"/>
      <c r="I253" s="108"/>
      <c r="J253" s="109">
        <f>IF(H253=" ",0,(IF(I253=" ",0,G253*H253*I253)))</f>
        <v>0</v>
      </c>
      <c r="K253" s="45"/>
      <c r="L253" s="45"/>
      <c r="M253" s="45"/>
    </row>
    <row r="254" spans="1:13" ht="13.5" customHeight="1">
      <c r="A254" s="68" t="s">
        <v>369</v>
      </c>
      <c r="B254" s="59"/>
      <c r="C254" s="120"/>
      <c r="D254" s="59"/>
      <c r="E254" s="120"/>
      <c r="F254" s="213"/>
      <c r="G254" s="281">
        <v>2</v>
      </c>
      <c r="H254" s="108"/>
      <c r="I254" s="108"/>
      <c r="J254" s="109">
        <f>IF(H254=" ",0,(IF(I254=" ",0,G254*H254*I254)))</f>
        <v>0</v>
      </c>
      <c r="K254" s="45"/>
      <c r="L254" s="45"/>
      <c r="M254" s="45"/>
    </row>
    <row r="255" spans="1:13" ht="13.5" customHeight="1">
      <c r="A255" s="45"/>
      <c r="B255" s="45"/>
      <c r="C255" s="80"/>
      <c r="D255" s="45"/>
      <c r="E255" s="80"/>
      <c r="F255" s="218"/>
      <c r="G255" s="50"/>
      <c r="H255" s="55"/>
      <c r="I255" s="55"/>
      <c r="J255" s="56"/>
      <c r="K255" s="45"/>
      <c r="L255" s="45"/>
      <c r="M255" s="45"/>
    </row>
    <row r="256" spans="1:13" ht="13.5" customHeight="1">
      <c r="A256" s="411" t="s">
        <v>183</v>
      </c>
      <c r="B256" s="411"/>
      <c r="C256" s="45"/>
      <c r="D256" s="45"/>
      <c r="E256" s="45"/>
      <c r="F256" s="232"/>
      <c r="G256" s="220"/>
      <c r="H256" s="55"/>
      <c r="I256" s="55"/>
      <c r="J256" s="157"/>
      <c r="K256" s="45"/>
      <c r="L256" s="45"/>
      <c r="M256" s="45"/>
    </row>
    <row r="257" spans="1:13">
      <c r="A257" s="60" t="s">
        <v>185</v>
      </c>
      <c r="B257" s="45"/>
      <c r="C257" s="45"/>
      <c r="D257" s="45"/>
      <c r="E257" s="45"/>
      <c r="F257" s="232"/>
      <c r="G257" s="220"/>
      <c r="H257" s="55"/>
      <c r="I257" s="55"/>
      <c r="J257" s="157"/>
      <c r="K257" s="45"/>
      <c r="L257" s="45"/>
      <c r="M257" s="45"/>
    </row>
    <row r="258" spans="1:13" ht="14.25">
      <c r="A258" s="68" t="s">
        <v>603</v>
      </c>
      <c r="B258" s="59"/>
      <c r="C258" s="59"/>
      <c r="D258" s="59"/>
      <c r="E258" s="59" t="s">
        <v>184</v>
      </c>
      <c r="F258" s="208"/>
      <c r="G258" s="231">
        <v>8</v>
      </c>
      <c r="H258" s="108"/>
      <c r="I258" s="108"/>
      <c r="J258" s="109">
        <f t="shared" ref="J258:J264" si="27">IF(H258=" ",0,(IF(I258=" ",0,G258*H258*I258)))</f>
        <v>0</v>
      </c>
      <c r="K258" s="45"/>
      <c r="L258" s="45"/>
      <c r="M258" s="45"/>
    </row>
    <row r="259" spans="1:13" ht="14.25">
      <c r="A259" s="68" t="s">
        <v>603</v>
      </c>
      <c r="B259" s="59"/>
      <c r="C259" s="59"/>
      <c r="D259" s="59"/>
      <c r="E259" s="59" t="s">
        <v>186</v>
      </c>
      <c r="F259" s="208"/>
      <c r="G259" s="231">
        <v>6</v>
      </c>
      <c r="H259" s="108"/>
      <c r="I259" s="108"/>
      <c r="J259" s="109">
        <f t="shared" si="27"/>
        <v>0</v>
      </c>
      <c r="K259" s="45"/>
      <c r="L259" s="45"/>
      <c r="M259" s="45"/>
    </row>
    <row r="260" spans="1:13" ht="14.25">
      <c r="A260" s="221" t="s">
        <v>604</v>
      </c>
      <c r="B260" s="45"/>
      <c r="C260" s="45"/>
      <c r="D260" s="45"/>
      <c r="E260" s="45" t="s">
        <v>184</v>
      </c>
      <c r="F260" s="209"/>
      <c r="G260" s="231">
        <v>8</v>
      </c>
      <c r="H260" s="108"/>
      <c r="I260" s="108"/>
      <c r="J260" s="109">
        <f t="shared" si="27"/>
        <v>0</v>
      </c>
      <c r="K260" s="45"/>
      <c r="L260" s="45"/>
      <c r="M260" s="45"/>
    </row>
    <row r="261" spans="1:13" ht="14.25">
      <c r="A261" s="68" t="s">
        <v>604</v>
      </c>
      <c r="B261" s="59"/>
      <c r="C261" s="59"/>
      <c r="D261" s="59"/>
      <c r="E261" s="59" t="s">
        <v>186</v>
      </c>
      <c r="F261" s="208"/>
      <c r="G261" s="231">
        <v>6</v>
      </c>
      <c r="H261" s="108"/>
      <c r="I261" s="108"/>
      <c r="J261" s="109">
        <f t="shared" si="27"/>
        <v>0</v>
      </c>
      <c r="K261" s="45"/>
      <c r="L261" s="45"/>
      <c r="M261" s="45"/>
    </row>
    <row r="262" spans="1:13" ht="14.25">
      <c r="A262" s="68" t="s">
        <v>605</v>
      </c>
      <c r="B262" s="59"/>
      <c r="C262" s="59"/>
      <c r="D262" s="59"/>
      <c r="E262" s="59" t="s">
        <v>187</v>
      </c>
      <c r="F262" s="213"/>
      <c r="G262" s="231">
        <v>3</v>
      </c>
      <c r="H262" s="108"/>
      <c r="I262" s="108"/>
      <c r="J262" s="109">
        <f t="shared" si="27"/>
        <v>0</v>
      </c>
      <c r="K262" s="45"/>
      <c r="L262" s="45"/>
      <c r="M262" s="45"/>
    </row>
    <row r="263" spans="1:13" ht="14.25">
      <c r="A263" s="68" t="s">
        <v>605</v>
      </c>
      <c r="B263" s="59"/>
      <c r="C263" s="59"/>
      <c r="D263" s="59"/>
      <c r="E263" s="59" t="s">
        <v>186</v>
      </c>
      <c r="F263" s="213"/>
      <c r="G263" s="231">
        <v>2</v>
      </c>
      <c r="H263" s="108"/>
      <c r="I263" s="108"/>
      <c r="J263" s="109">
        <f t="shared" si="27"/>
        <v>0</v>
      </c>
      <c r="K263" s="45"/>
      <c r="L263" s="45"/>
      <c r="M263" s="45"/>
    </row>
    <row r="264" spans="1:13" ht="14.25">
      <c r="A264" s="68" t="s">
        <v>606</v>
      </c>
      <c r="B264" s="59"/>
      <c r="C264" s="59"/>
      <c r="D264" s="59"/>
      <c r="E264" s="59" t="s">
        <v>188</v>
      </c>
      <c r="F264" s="208"/>
      <c r="G264" s="231">
        <v>3</v>
      </c>
      <c r="H264" s="108"/>
      <c r="I264" s="108"/>
      <c r="J264" s="109">
        <f t="shared" si="27"/>
        <v>0</v>
      </c>
      <c r="K264" s="45"/>
      <c r="L264" s="45"/>
      <c r="M264" s="45"/>
    </row>
    <row r="265" spans="1:13" ht="14.25">
      <c r="A265" s="68" t="s">
        <v>607</v>
      </c>
      <c r="B265" s="59"/>
      <c r="C265" s="59"/>
      <c r="D265" s="59"/>
      <c r="E265" s="59" t="s">
        <v>243</v>
      </c>
      <c r="F265" s="213"/>
      <c r="G265" s="231">
        <v>3</v>
      </c>
      <c r="H265" s="108"/>
      <c r="I265" s="108"/>
      <c r="J265" s="109">
        <f>IF(H265=" ",0,(IF(I265=" ",0,G265*H265*I265)))</f>
        <v>0</v>
      </c>
      <c r="K265" s="45"/>
      <c r="L265" s="45"/>
      <c r="M265" s="45"/>
    </row>
    <row r="266" spans="1:13" ht="14.25">
      <c r="A266" s="68" t="s">
        <v>607</v>
      </c>
      <c r="B266" s="59"/>
      <c r="C266" s="59"/>
      <c r="D266" s="59"/>
      <c r="E266" s="59" t="s">
        <v>244</v>
      </c>
      <c r="F266" s="213"/>
      <c r="G266" s="231">
        <v>3</v>
      </c>
      <c r="H266" s="108"/>
      <c r="I266" s="108"/>
      <c r="J266" s="109">
        <f t="shared" ref="J266:J272" si="28">IF(H266=" ",0,(IF(I266=" ",0,G266*H266*I266)))</f>
        <v>0</v>
      </c>
      <c r="K266" s="45"/>
      <c r="L266" s="45"/>
      <c r="M266" s="45"/>
    </row>
    <row r="267" spans="1:13" ht="14.25">
      <c r="A267" s="68" t="s">
        <v>607</v>
      </c>
      <c r="B267" s="59"/>
      <c r="C267" s="59"/>
      <c r="D267" s="59"/>
      <c r="E267" s="59" t="s">
        <v>186</v>
      </c>
      <c r="F267" s="213"/>
      <c r="G267" s="231">
        <v>2</v>
      </c>
      <c r="H267" s="108"/>
      <c r="I267" s="108"/>
      <c r="J267" s="109">
        <f t="shared" si="28"/>
        <v>0</v>
      </c>
      <c r="K267" s="45"/>
      <c r="L267" s="45"/>
      <c r="M267" s="45"/>
    </row>
    <row r="268" spans="1:13" ht="14.25">
      <c r="A268" s="221" t="s">
        <v>608</v>
      </c>
      <c r="B268" s="45"/>
      <c r="C268" s="45"/>
      <c r="D268" s="45"/>
      <c r="E268" s="45" t="s">
        <v>189</v>
      </c>
      <c r="F268" s="209"/>
      <c r="G268" s="231">
        <v>2</v>
      </c>
      <c r="H268" s="108"/>
      <c r="I268" s="108"/>
      <c r="J268" s="109">
        <f t="shared" si="28"/>
        <v>0</v>
      </c>
      <c r="K268" s="45"/>
      <c r="L268" s="45"/>
      <c r="M268" s="45"/>
    </row>
    <row r="269" spans="1:13" ht="14.25">
      <c r="A269" s="68" t="s">
        <v>609</v>
      </c>
      <c r="B269" s="59"/>
      <c r="C269" s="59"/>
      <c r="D269" s="59"/>
      <c r="E269" s="59" t="s">
        <v>184</v>
      </c>
      <c r="F269" s="213"/>
      <c r="G269" s="231">
        <v>2</v>
      </c>
      <c r="H269" s="108"/>
      <c r="I269" s="108"/>
      <c r="J269" s="109">
        <f t="shared" si="28"/>
        <v>0</v>
      </c>
      <c r="K269" s="45"/>
      <c r="L269" s="45"/>
      <c r="M269" s="45"/>
    </row>
    <row r="270" spans="1:13" ht="14.25">
      <c r="A270" s="68" t="s">
        <v>609</v>
      </c>
      <c r="B270" s="58"/>
      <c r="C270" s="59"/>
      <c r="D270" s="59"/>
      <c r="E270" s="59" t="s">
        <v>186</v>
      </c>
      <c r="F270" s="216"/>
      <c r="G270" s="231">
        <v>2</v>
      </c>
      <c r="H270" s="108"/>
      <c r="I270" s="108"/>
      <c r="J270" s="109">
        <f t="shared" si="28"/>
        <v>0</v>
      </c>
      <c r="K270" s="45"/>
      <c r="L270" s="45"/>
      <c r="M270" s="45"/>
    </row>
    <row r="271" spans="1:13">
      <c r="A271" s="68" t="s">
        <v>190</v>
      </c>
      <c r="B271" s="45"/>
      <c r="C271" s="45"/>
      <c r="D271" s="45"/>
      <c r="E271" s="45" t="s">
        <v>186</v>
      </c>
      <c r="F271" s="209"/>
      <c r="G271" s="231">
        <v>2</v>
      </c>
      <c r="H271" s="108"/>
      <c r="I271" s="108"/>
      <c r="J271" s="109">
        <f t="shared" si="28"/>
        <v>0</v>
      </c>
      <c r="K271" s="45"/>
      <c r="L271" s="45"/>
      <c r="M271" s="45"/>
    </row>
    <row r="272" spans="1:13">
      <c r="A272" s="68" t="s">
        <v>191</v>
      </c>
      <c r="B272" s="59"/>
      <c r="C272" s="59"/>
      <c r="D272" s="59"/>
      <c r="E272" s="59" t="s">
        <v>186</v>
      </c>
      <c r="F272" s="208"/>
      <c r="G272" s="231">
        <v>2</v>
      </c>
      <c r="H272" s="108"/>
      <c r="I272" s="108"/>
      <c r="J272" s="109">
        <f t="shared" si="28"/>
        <v>0</v>
      </c>
      <c r="K272" s="45"/>
      <c r="L272" s="45"/>
      <c r="M272" s="45"/>
    </row>
    <row r="273" spans="1:13">
      <c r="A273" s="45"/>
      <c r="B273" s="45"/>
      <c r="C273" s="45"/>
      <c r="D273" s="45"/>
      <c r="E273" s="45"/>
      <c r="F273" s="45"/>
      <c r="G273" s="54"/>
      <c r="H273" s="55"/>
      <c r="I273" s="55"/>
      <c r="J273" s="157"/>
      <c r="K273" s="45"/>
      <c r="L273" s="45"/>
      <c r="M273" s="45"/>
    </row>
    <row r="274" spans="1:13">
      <c r="A274" s="60" t="s">
        <v>192</v>
      </c>
      <c r="B274" s="45"/>
      <c r="C274" s="45"/>
      <c r="D274" s="45"/>
      <c r="E274" s="45"/>
      <c r="F274" s="209"/>
      <c r="G274" s="52"/>
      <c r="H274" s="55"/>
      <c r="I274" s="55"/>
      <c r="J274" s="157"/>
      <c r="K274" s="45"/>
      <c r="L274" s="45"/>
      <c r="M274" s="45"/>
    </row>
    <row r="275" spans="1:13" ht="14.25">
      <c r="A275" s="68" t="s">
        <v>201</v>
      </c>
      <c r="B275" s="59"/>
      <c r="C275" s="59"/>
      <c r="D275" s="59"/>
      <c r="E275" s="59" t="s">
        <v>193</v>
      </c>
      <c r="F275" s="208"/>
      <c r="G275" s="110">
        <v>3</v>
      </c>
      <c r="H275" s="108"/>
      <c r="I275" s="108"/>
      <c r="J275" s="109">
        <f>IF(H275=" ",0,(IF(I275=" ",0,G275*H275*I275)))</f>
        <v>0</v>
      </c>
      <c r="K275" s="45"/>
      <c r="L275" s="45"/>
      <c r="M275" s="45"/>
    </row>
    <row r="276" spans="1:13" ht="14.25">
      <c r="A276" s="68" t="s">
        <v>201</v>
      </c>
      <c r="B276" s="59"/>
      <c r="C276" s="59"/>
      <c r="D276" s="59"/>
      <c r="E276" s="59" t="s">
        <v>187</v>
      </c>
      <c r="F276" s="208"/>
      <c r="G276" s="110">
        <v>2</v>
      </c>
      <c r="H276" s="108"/>
      <c r="I276" s="108"/>
      <c r="J276" s="109">
        <f>IF(H276=" ",0,(IF(I276=" ",0,G276*H276*I276)))</f>
        <v>0</v>
      </c>
      <c r="K276" s="45"/>
      <c r="L276" s="45"/>
      <c r="M276" s="45"/>
    </row>
    <row r="277" spans="1:13">
      <c r="A277" s="45"/>
      <c r="B277" s="45"/>
      <c r="C277" s="45"/>
      <c r="D277" s="45"/>
      <c r="E277" s="45"/>
      <c r="F277" s="209"/>
      <c r="G277" s="50"/>
      <c r="H277" s="55"/>
      <c r="I277" s="55"/>
      <c r="J277" s="157"/>
      <c r="K277" s="45"/>
      <c r="L277" s="45"/>
      <c r="M277" s="45"/>
    </row>
    <row r="278" spans="1:13">
      <c r="A278" s="60" t="s">
        <v>194</v>
      </c>
      <c r="B278" s="45"/>
      <c r="C278" s="45"/>
      <c r="D278" s="45"/>
      <c r="E278" s="45"/>
      <c r="F278" s="45"/>
      <c r="G278" s="52"/>
      <c r="H278" s="55"/>
      <c r="I278" s="55"/>
      <c r="J278" s="157"/>
      <c r="K278" s="45"/>
      <c r="L278" s="45"/>
      <c r="M278" s="45"/>
    </row>
    <row r="279" spans="1:13">
      <c r="A279" s="68" t="s">
        <v>610</v>
      </c>
      <c r="B279" s="59"/>
      <c r="C279" s="59"/>
      <c r="D279" s="59"/>
      <c r="E279" s="59"/>
      <c r="F279" s="208"/>
      <c r="G279" s="110">
        <v>5</v>
      </c>
      <c r="H279" s="108"/>
      <c r="I279" s="108"/>
      <c r="J279" s="109">
        <f>IF(H279=" ",0,(IF(I279=" ",0,G279*H279*I279)))</f>
        <v>0</v>
      </c>
      <c r="K279" s="45"/>
      <c r="L279" s="45"/>
      <c r="M279" s="45"/>
    </row>
    <row r="280" spans="1:13" ht="14.25">
      <c r="A280" s="78"/>
      <c r="B280" s="45"/>
      <c r="C280" s="45"/>
      <c r="D280" s="45"/>
      <c r="E280" s="45"/>
      <c r="F280" s="45"/>
      <c r="G280" s="52"/>
      <c r="H280" s="55"/>
      <c r="I280" s="55"/>
      <c r="J280" s="157"/>
      <c r="K280" s="45"/>
      <c r="L280" s="45"/>
      <c r="M280" s="45"/>
    </row>
    <row r="281" spans="1:13" ht="15">
      <c r="A281" s="60" t="s">
        <v>195</v>
      </c>
      <c r="B281" s="77"/>
      <c r="C281" s="45"/>
      <c r="D281" s="45"/>
      <c r="E281" s="45"/>
      <c r="F281" s="45"/>
      <c r="G281" s="52"/>
      <c r="H281" s="55"/>
      <c r="I281" s="55"/>
      <c r="J281" s="157"/>
      <c r="K281" s="45"/>
      <c r="L281" s="45"/>
      <c r="M281" s="45"/>
    </row>
    <row r="282" spans="1:13">
      <c r="A282" s="68" t="s">
        <v>697</v>
      </c>
      <c r="B282" s="59"/>
      <c r="C282" s="59"/>
      <c r="D282" s="59"/>
      <c r="E282" s="127"/>
      <c r="F282" s="213"/>
      <c r="G282" s="110">
        <v>1</v>
      </c>
      <c r="H282" s="108"/>
      <c r="I282" s="108"/>
      <c r="J282" s="109">
        <f t="shared" ref="J282:J287" si="29">IF(H282=" ",0,(IF(I282=" ",0,G282*H282*I282)))</f>
        <v>0</v>
      </c>
      <c r="K282" s="45"/>
      <c r="L282" s="45"/>
      <c r="M282" s="45"/>
    </row>
    <row r="283" spans="1:13">
      <c r="A283" s="68" t="s">
        <v>698</v>
      </c>
      <c r="B283" s="59"/>
      <c r="C283" s="59"/>
      <c r="D283" s="59"/>
      <c r="E283" s="127"/>
      <c r="F283" s="213"/>
      <c r="G283" s="110">
        <v>2</v>
      </c>
      <c r="H283" s="108"/>
      <c r="I283" s="108"/>
      <c r="J283" s="109">
        <f t="shared" si="29"/>
        <v>0</v>
      </c>
      <c r="K283" s="45"/>
      <c r="L283" s="45"/>
      <c r="M283" s="45"/>
    </row>
    <row r="284" spans="1:13">
      <c r="A284" s="68" t="s">
        <v>207</v>
      </c>
      <c r="B284" s="59"/>
      <c r="C284" s="59"/>
      <c r="D284" s="59"/>
      <c r="E284" s="127"/>
      <c r="F284" s="213"/>
      <c r="G284" s="231">
        <v>4</v>
      </c>
      <c r="H284" s="108"/>
      <c r="I284" s="108"/>
      <c r="J284" s="109">
        <f t="shared" si="29"/>
        <v>0</v>
      </c>
      <c r="K284" s="45"/>
      <c r="L284" s="45"/>
      <c r="M284" s="45"/>
    </row>
    <row r="285" spans="1:13">
      <c r="A285" s="68" t="s">
        <v>205</v>
      </c>
      <c r="B285" s="59"/>
      <c r="C285" s="59"/>
      <c r="D285" s="59"/>
      <c r="E285" s="127"/>
      <c r="F285" s="213"/>
      <c r="G285" s="231">
        <v>8</v>
      </c>
      <c r="H285" s="108"/>
      <c r="I285" s="108"/>
      <c r="J285" s="109">
        <f t="shared" si="29"/>
        <v>0</v>
      </c>
      <c r="K285" s="45"/>
      <c r="L285" s="45"/>
      <c r="M285" s="45"/>
    </row>
    <row r="286" spans="1:13">
      <c r="A286" s="68" t="s">
        <v>206</v>
      </c>
      <c r="B286" s="59"/>
      <c r="C286" s="59"/>
      <c r="D286" s="59"/>
      <c r="E286" s="127"/>
      <c r="F286" s="213"/>
      <c r="G286" s="231">
        <v>13</v>
      </c>
      <c r="H286" s="108"/>
      <c r="I286" s="108"/>
      <c r="J286" s="109">
        <f t="shared" si="29"/>
        <v>0</v>
      </c>
      <c r="K286" s="45"/>
      <c r="L286" s="45"/>
      <c r="M286" s="45"/>
    </row>
    <row r="287" spans="1:13">
      <c r="A287" s="68" t="s">
        <v>370</v>
      </c>
      <c r="B287" s="59"/>
      <c r="C287" s="59"/>
      <c r="D287" s="59"/>
      <c r="E287" s="59"/>
      <c r="F287" s="213"/>
      <c r="G287" s="231">
        <v>26</v>
      </c>
      <c r="H287" s="108"/>
      <c r="I287" s="108"/>
      <c r="J287" s="109">
        <f t="shared" si="29"/>
        <v>0</v>
      </c>
      <c r="K287" s="45"/>
      <c r="L287" s="45"/>
      <c r="M287" s="45"/>
    </row>
    <row r="288" spans="1:13">
      <c r="A288" s="45"/>
      <c r="B288" s="45"/>
      <c r="C288" s="45"/>
      <c r="D288" s="45"/>
      <c r="E288" s="45"/>
      <c r="F288" s="218"/>
      <c r="G288" s="168"/>
      <c r="H288" s="55"/>
      <c r="I288" s="55"/>
      <c r="J288" s="56"/>
      <c r="K288" s="45"/>
      <c r="L288" s="45"/>
      <c r="M288" s="45"/>
    </row>
    <row r="289" spans="1:13">
      <c r="A289" s="60" t="s">
        <v>436</v>
      </c>
      <c r="B289" s="45"/>
      <c r="C289" s="45"/>
      <c r="D289" s="45"/>
      <c r="E289" s="45"/>
      <c r="F289" s="45"/>
      <c r="G289" s="52"/>
      <c r="H289" s="55"/>
      <c r="I289" s="55"/>
      <c r="J289" s="157"/>
      <c r="K289" s="45"/>
      <c r="L289" s="45"/>
      <c r="M289" s="45"/>
    </row>
    <row r="290" spans="1:13">
      <c r="A290" s="68" t="s">
        <v>437</v>
      </c>
      <c r="B290" s="59"/>
      <c r="C290" s="59"/>
      <c r="D290" s="59"/>
      <c r="E290" s="59"/>
      <c r="F290" s="213"/>
      <c r="G290" s="231">
        <v>350</v>
      </c>
      <c r="H290" s="108"/>
      <c r="I290" s="108"/>
      <c r="J290" s="109">
        <f>IF(H290=" ",0,(IF(I290=" ",0,G290*H290*I290)))</f>
        <v>0</v>
      </c>
      <c r="K290" s="45"/>
      <c r="L290" s="45"/>
      <c r="M290" s="45"/>
    </row>
    <row r="291" spans="1:13">
      <c r="A291" s="45"/>
      <c r="B291" s="45"/>
      <c r="C291" s="45"/>
      <c r="D291" s="45"/>
      <c r="E291" s="45"/>
      <c r="F291" s="45"/>
      <c r="G291" s="50"/>
      <c r="H291" s="52"/>
      <c r="I291" s="52"/>
      <c r="J291" s="45"/>
      <c r="K291" s="45"/>
      <c r="L291" s="45"/>
      <c r="M291" s="45"/>
    </row>
    <row r="292" spans="1:13">
      <c r="A292" s="60" t="s">
        <v>621</v>
      </c>
      <c r="B292" s="45"/>
      <c r="C292" s="45"/>
      <c r="D292" s="45"/>
      <c r="E292" s="45"/>
      <c r="F292" s="45"/>
      <c r="G292" s="290"/>
      <c r="H292" s="52"/>
      <c r="I292" s="52"/>
      <c r="J292" s="45"/>
      <c r="K292" s="45"/>
      <c r="L292" s="45"/>
      <c r="M292" s="45"/>
    </row>
    <row r="293" spans="1:13">
      <c r="A293" s="171" t="s">
        <v>622</v>
      </c>
      <c r="B293" s="59"/>
      <c r="C293" s="59"/>
      <c r="D293" s="59"/>
      <c r="E293" s="181"/>
      <c r="F293" s="219"/>
      <c r="G293" s="231">
        <v>14</v>
      </c>
      <c r="H293" s="108"/>
      <c r="I293" s="108"/>
      <c r="J293" s="109">
        <f t="shared" ref="J293:J298" si="30">IF(H293=" ",0,(IF(I293=" ",0,G293*H293*I293)))</f>
        <v>0</v>
      </c>
      <c r="K293" s="45"/>
      <c r="L293" s="45"/>
      <c r="M293" s="45"/>
    </row>
    <row r="294" spans="1:13">
      <c r="A294" s="171" t="s">
        <v>623</v>
      </c>
      <c r="B294" s="45"/>
      <c r="C294" s="45"/>
      <c r="D294" s="59"/>
      <c r="E294" s="52"/>
      <c r="F294" s="218"/>
      <c r="G294" s="231">
        <v>13</v>
      </c>
      <c r="H294" s="108"/>
      <c r="I294" s="108"/>
      <c r="J294" s="109">
        <f t="shared" si="30"/>
        <v>0</v>
      </c>
      <c r="K294" s="45"/>
      <c r="L294" s="45"/>
      <c r="M294" s="45"/>
    </row>
    <row r="295" spans="1:13">
      <c r="A295" s="171" t="s">
        <v>624</v>
      </c>
      <c r="B295" s="59"/>
      <c r="C295" s="59"/>
      <c r="D295" s="59"/>
      <c r="E295" s="181"/>
      <c r="F295" s="213"/>
      <c r="G295" s="231">
        <v>11</v>
      </c>
      <c r="H295" s="108"/>
      <c r="I295" s="108"/>
      <c r="J295" s="109">
        <f t="shared" si="30"/>
        <v>0</v>
      </c>
      <c r="K295" s="45"/>
      <c r="L295" s="45"/>
      <c r="M295" s="45"/>
    </row>
    <row r="296" spans="1:13">
      <c r="A296" s="68" t="s">
        <v>517</v>
      </c>
      <c r="B296" s="58"/>
      <c r="C296" s="58"/>
      <c r="D296" s="59"/>
      <c r="E296" s="59"/>
      <c r="F296" s="208"/>
      <c r="G296" s="231">
        <v>2</v>
      </c>
      <c r="H296" s="108"/>
      <c r="I296" s="108"/>
      <c r="J296" s="109">
        <f t="shared" si="30"/>
        <v>0</v>
      </c>
      <c r="K296" s="45"/>
      <c r="L296" s="45"/>
      <c r="M296" s="45"/>
    </row>
    <row r="297" spans="1:13">
      <c r="A297" s="68" t="s">
        <v>516</v>
      </c>
      <c r="B297" s="59"/>
      <c r="C297" s="59"/>
      <c r="D297" s="59" t="s">
        <v>701</v>
      </c>
      <c r="E297" s="59"/>
      <c r="F297" s="213"/>
      <c r="G297" s="231">
        <v>2</v>
      </c>
      <c r="H297" s="108"/>
      <c r="I297" s="108"/>
      <c r="J297" s="109">
        <f t="shared" si="30"/>
        <v>0</v>
      </c>
      <c r="K297" s="45"/>
      <c r="L297" s="45"/>
      <c r="M297" s="45"/>
    </row>
    <row r="298" spans="1:13">
      <c r="A298" s="68" t="s">
        <v>518</v>
      </c>
      <c r="B298" s="59"/>
      <c r="C298" s="59"/>
      <c r="D298" s="59" t="s">
        <v>702</v>
      </c>
      <c r="E298" s="59"/>
      <c r="F298" s="213"/>
      <c r="G298" s="231">
        <v>2</v>
      </c>
      <c r="H298" s="108"/>
      <c r="I298" s="108"/>
      <c r="J298" s="109">
        <f t="shared" si="30"/>
        <v>0</v>
      </c>
      <c r="K298" s="45"/>
      <c r="L298" s="45"/>
      <c r="M298" s="45"/>
    </row>
    <row r="299" spans="1:13" ht="13.5" thickBot="1">
      <c r="A299" s="45"/>
      <c r="B299" s="45"/>
      <c r="C299" s="45"/>
      <c r="D299" s="45"/>
      <c r="E299" s="45"/>
      <c r="F299" s="45"/>
      <c r="G299" s="45"/>
      <c r="H299" s="52"/>
      <c r="I299" s="52"/>
      <c r="J299" s="45"/>
      <c r="K299" s="45"/>
      <c r="L299" s="45"/>
      <c r="M299" s="45"/>
    </row>
    <row r="300" spans="1:13" ht="15.75" thickBot="1">
      <c r="A300" s="45"/>
      <c r="B300" s="45"/>
      <c r="C300" s="45"/>
      <c r="D300" s="45"/>
      <c r="E300" s="45"/>
      <c r="F300" s="45"/>
      <c r="G300" s="45"/>
      <c r="H300" s="52"/>
      <c r="I300" s="52"/>
      <c r="J300" s="298" t="s">
        <v>214</v>
      </c>
      <c r="K300" s="45"/>
      <c r="L300" s="45"/>
      <c r="M300" s="45"/>
    </row>
    <row r="301" spans="1:13" ht="16.5" thickBot="1">
      <c r="A301" s="223" t="s">
        <v>557</v>
      </c>
      <c r="B301" s="229"/>
      <c r="C301" s="229"/>
      <c r="D301" s="229"/>
      <c r="E301" s="229"/>
      <c r="F301" s="229"/>
      <c r="G301" s="229"/>
      <c r="H301" s="253"/>
      <c r="I301" s="75"/>
      <c r="J301" s="254">
        <f>SUM(J6:J298)</f>
        <v>0</v>
      </c>
      <c r="K301" s="45"/>
      <c r="L301" s="45"/>
      <c r="M301" s="45"/>
    </row>
    <row r="302" spans="1:13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</row>
    <row r="303" spans="1:13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</row>
    <row r="304" spans="1:13">
      <c r="A304" s="45"/>
      <c r="B304" s="45"/>
      <c r="C304" s="45"/>
      <c r="D304" s="45"/>
      <c r="E304" s="45"/>
      <c r="F304" s="45"/>
      <c r="G304" s="45"/>
      <c r="H304" s="52"/>
      <c r="I304" s="52"/>
      <c r="J304" s="45"/>
      <c r="K304" s="45"/>
      <c r="L304" s="45"/>
      <c r="M304" s="45"/>
    </row>
    <row r="305" spans="1:13">
      <c r="A305" s="45"/>
      <c r="B305" s="45"/>
      <c r="C305" s="45"/>
      <c r="D305" s="45"/>
      <c r="E305" s="45"/>
      <c r="F305" s="45"/>
      <c r="G305" s="45"/>
      <c r="H305" s="52"/>
      <c r="I305" s="52"/>
      <c r="J305" s="45"/>
      <c r="K305" s="45"/>
      <c r="L305" s="45"/>
      <c r="M305" s="45"/>
    </row>
    <row r="306" spans="1:13">
      <c r="A306" s="45"/>
      <c r="B306" s="45"/>
      <c r="C306" s="45"/>
      <c r="D306" s="45"/>
      <c r="E306" s="45"/>
      <c r="F306" s="45"/>
      <c r="G306" s="45"/>
      <c r="H306" s="52"/>
      <c r="I306" s="52"/>
      <c r="J306" s="45"/>
      <c r="K306" s="45"/>
      <c r="L306" s="45"/>
      <c r="M306" s="45"/>
    </row>
    <row r="307" spans="1:13">
      <c r="A307" s="45"/>
      <c r="B307" s="45"/>
      <c r="C307" s="45"/>
      <c r="D307" s="45"/>
      <c r="E307" s="45"/>
      <c r="F307" s="45"/>
      <c r="G307" s="45"/>
      <c r="H307" s="52"/>
      <c r="I307" s="52"/>
      <c r="J307" s="45"/>
      <c r="K307" s="45"/>
      <c r="L307" s="45"/>
      <c r="M307" s="45"/>
    </row>
    <row r="308" spans="1:13">
      <c r="A308" s="45"/>
      <c r="B308" s="45"/>
      <c r="C308" s="45"/>
      <c r="D308" s="45"/>
      <c r="E308" s="45"/>
      <c r="F308" s="45"/>
      <c r="G308" s="45"/>
      <c r="H308" s="52"/>
      <c r="I308" s="52"/>
      <c r="J308" s="45"/>
      <c r="K308" s="45"/>
      <c r="L308" s="45"/>
      <c r="M308" s="45"/>
    </row>
    <row r="309" spans="1:13">
      <c r="A309" s="45"/>
      <c r="B309" s="45"/>
      <c r="C309" s="45"/>
      <c r="D309" s="45"/>
      <c r="E309" s="45"/>
      <c r="F309" s="45"/>
      <c r="G309" s="45"/>
      <c r="H309" s="52"/>
      <c r="I309" s="52"/>
      <c r="J309" s="45"/>
      <c r="K309" s="45"/>
      <c r="L309" s="45"/>
      <c r="M309" s="45"/>
    </row>
    <row r="310" spans="1:13">
      <c r="A310" s="45"/>
      <c r="B310" s="45"/>
      <c r="C310" s="45"/>
      <c r="D310" s="45"/>
      <c r="E310" s="45"/>
      <c r="F310" s="45"/>
      <c r="G310" s="45"/>
      <c r="H310" s="52"/>
      <c r="I310" s="52"/>
      <c r="J310" s="45"/>
      <c r="K310" s="45"/>
      <c r="L310" s="45"/>
      <c r="M310" s="45"/>
    </row>
    <row r="311" spans="1:13">
      <c r="A311" s="45"/>
      <c r="B311" s="45"/>
      <c r="C311" s="45"/>
      <c r="D311" s="45"/>
      <c r="E311" s="45"/>
      <c r="F311" s="45"/>
      <c r="G311" s="45"/>
      <c r="H311" s="52"/>
      <c r="I311" s="52"/>
      <c r="J311" s="45"/>
      <c r="K311" s="45"/>
      <c r="L311" s="45"/>
      <c r="M311" s="45"/>
    </row>
    <row r="312" spans="1:13">
      <c r="A312" s="45"/>
      <c r="B312" s="45"/>
      <c r="C312" s="45"/>
      <c r="D312" s="45"/>
      <c r="E312" s="45"/>
      <c r="F312" s="45"/>
      <c r="G312" s="45"/>
      <c r="H312" s="52"/>
      <c r="I312" s="52"/>
      <c r="J312" s="45"/>
      <c r="K312" s="45"/>
      <c r="L312" s="45"/>
      <c r="M312" s="45"/>
    </row>
    <row r="313" spans="1:13">
      <c r="A313" s="45"/>
      <c r="B313" s="45"/>
      <c r="C313" s="45"/>
      <c r="D313" s="45"/>
      <c r="E313" s="45"/>
      <c r="F313" s="45"/>
      <c r="G313" s="45"/>
      <c r="H313" s="52"/>
      <c r="I313" s="52"/>
      <c r="J313" s="45"/>
      <c r="K313" s="45"/>
      <c r="L313" s="45"/>
      <c r="M313" s="45"/>
    </row>
    <row r="314" spans="1:13">
      <c r="A314" s="45"/>
      <c r="B314" s="45"/>
      <c r="C314" s="45"/>
      <c r="D314" s="45"/>
      <c r="E314" s="45"/>
      <c r="F314" s="45"/>
      <c r="G314" s="45"/>
      <c r="H314" s="52"/>
      <c r="I314" s="52"/>
      <c r="J314" s="45"/>
      <c r="K314" s="45"/>
      <c r="L314" s="45"/>
      <c r="M314" s="45"/>
    </row>
    <row r="315" spans="1:13">
      <c r="A315" s="45"/>
      <c r="B315" s="45"/>
      <c r="C315" s="45"/>
      <c r="D315" s="45"/>
      <c r="E315" s="45"/>
      <c r="F315" s="45"/>
      <c r="G315" s="45"/>
      <c r="H315" s="52"/>
      <c r="I315" s="52"/>
      <c r="J315" s="45"/>
      <c r="K315" s="45"/>
      <c r="L315" s="45"/>
      <c r="M315" s="45"/>
    </row>
    <row r="316" spans="1:13">
      <c r="A316" s="45"/>
      <c r="B316" s="45"/>
      <c r="C316" s="45"/>
      <c r="D316" s="45"/>
      <c r="E316" s="45"/>
      <c r="F316" s="45"/>
      <c r="G316" s="45"/>
      <c r="H316" s="52"/>
      <c r="I316" s="52"/>
      <c r="J316" s="45"/>
      <c r="K316" s="45"/>
      <c r="L316" s="45"/>
      <c r="M316" s="45"/>
    </row>
    <row r="317" spans="1:13">
      <c r="A317" s="45"/>
      <c r="B317" s="45"/>
      <c r="C317" s="45"/>
      <c r="D317" s="45"/>
      <c r="E317" s="45"/>
      <c r="F317" s="45"/>
      <c r="G317" s="45"/>
      <c r="H317" s="52"/>
      <c r="I317" s="52"/>
      <c r="J317" s="45"/>
      <c r="K317" s="45"/>
      <c r="L317" s="45"/>
      <c r="M317" s="45"/>
    </row>
    <row r="318" spans="1:13">
      <c r="A318" s="45"/>
      <c r="B318" s="45"/>
      <c r="C318" s="45"/>
      <c r="D318" s="45"/>
      <c r="E318" s="45"/>
      <c r="F318" s="45"/>
      <c r="G318" s="45"/>
      <c r="H318" s="52"/>
      <c r="I318" s="52"/>
      <c r="J318" s="45"/>
      <c r="K318" s="45"/>
      <c r="L318" s="45"/>
      <c r="M318" s="45"/>
    </row>
    <row r="319" spans="1:13">
      <c r="A319" s="45"/>
      <c r="B319" s="45"/>
      <c r="C319" s="45"/>
      <c r="D319" s="45"/>
      <c r="E319" s="45"/>
      <c r="F319" s="45"/>
      <c r="G319" s="45"/>
      <c r="H319" s="52"/>
      <c r="I319" s="52"/>
      <c r="J319" s="45"/>
      <c r="K319" s="45"/>
      <c r="L319" s="45"/>
      <c r="M319" s="45"/>
    </row>
    <row r="320" spans="1:13">
      <c r="A320" s="45"/>
      <c r="B320" s="45"/>
      <c r="C320" s="45"/>
      <c r="D320" s="45"/>
      <c r="E320" s="45"/>
      <c r="F320" s="45"/>
      <c r="G320" s="45"/>
      <c r="H320" s="52"/>
      <c r="I320" s="52"/>
      <c r="J320" s="45"/>
      <c r="K320" s="45"/>
      <c r="L320" s="45"/>
      <c r="M320" s="45"/>
    </row>
    <row r="321" spans="1:13">
      <c r="A321" s="45"/>
      <c r="B321" s="45"/>
      <c r="C321" s="45"/>
      <c r="D321" s="45"/>
      <c r="E321" s="45"/>
      <c r="F321" s="45"/>
      <c r="G321" s="45"/>
      <c r="H321" s="52"/>
      <c r="I321" s="52"/>
      <c r="J321" s="45"/>
      <c r="K321" s="45"/>
      <c r="L321" s="45"/>
      <c r="M321" s="45"/>
    </row>
    <row r="322" spans="1:13">
      <c r="A322" s="45"/>
      <c r="B322" s="45"/>
      <c r="C322" s="45"/>
      <c r="D322" s="45"/>
      <c r="E322" s="45"/>
      <c r="F322" s="45"/>
      <c r="G322" s="45"/>
      <c r="H322" s="52"/>
      <c r="I322" s="52"/>
      <c r="J322" s="45"/>
      <c r="K322" s="45"/>
      <c r="L322" s="45"/>
      <c r="M322" s="45"/>
    </row>
    <row r="323" spans="1:13">
      <c r="A323" s="45"/>
      <c r="B323" s="45"/>
      <c r="C323" s="45"/>
      <c r="D323" s="45"/>
      <c r="E323" s="45"/>
      <c r="F323" s="45"/>
      <c r="G323" s="45"/>
      <c r="H323" s="52"/>
      <c r="I323" s="52"/>
      <c r="J323" s="45"/>
      <c r="K323" s="45"/>
      <c r="L323" s="45"/>
      <c r="M323" s="45"/>
    </row>
    <row r="324" spans="1:13">
      <c r="A324" s="45"/>
      <c r="B324" s="45"/>
      <c r="C324" s="45"/>
      <c r="D324" s="45"/>
      <c r="E324" s="45"/>
      <c r="F324" s="45"/>
      <c r="G324" s="45"/>
      <c r="H324" s="52"/>
      <c r="I324" s="52"/>
      <c r="J324" s="45"/>
      <c r="K324" s="45"/>
      <c r="L324" s="45"/>
      <c r="M324" s="45"/>
    </row>
    <row r="325" spans="1:13">
      <c r="A325" s="45"/>
      <c r="B325" s="45"/>
      <c r="C325" s="45"/>
      <c r="D325" s="45"/>
      <c r="E325" s="45"/>
      <c r="F325" s="45"/>
      <c r="G325" s="45"/>
      <c r="H325" s="52"/>
      <c r="I325" s="52"/>
      <c r="J325" s="45"/>
      <c r="K325" s="45"/>
      <c r="L325" s="45"/>
      <c r="M325" s="45"/>
    </row>
    <row r="326" spans="1:13">
      <c r="A326" s="45"/>
      <c r="B326" s="45"/>
      <c r="C326" s="45"/>
      <c r="D326" s="45"/>
      <c r="E326" s="45"/>
      <c r="F326" s="45"/>
      <c r="G326" s="45"/>
      <c r="H326" s="52"/>
      <c r="I326" s="52"/>
      <c r="J326" s="45"/>
      <c r="K326" s="45"/>
      <c r="L326" s="45"/>
      <c r="M326" s="45"/>
    </row>
    <row r="327" spans="1:13">
      <c r="A327" s="45"/>
      <c r="B327" s="45"/>
      <c r="C327" s="45"/>
      <c r="D327" s="45"/>
      <c r="E327" s="45"/>
      <c r="F327" s="45"/>
      <c r="G327" s="45"/>
      <c r="H327" s="52"/>
      <c r="I327" s="52"/>
      <c r="J327" s="45"/>
      <c r="K327" s="45"/>
      <c r="L327" s="45"/>
      <c r="M327" s="45"/>
    </row>
    <row r="328" spans="1:13">
      <c r="A328" s="45"/>
      <c r="B328" s="45"/>
      <c r="C328" s="45"/>
      <c r="D328" s="45"/>
      <c r="E328" s="45"/>
      <c r="F328" s="45"/>
      <c r="G328" s="45"/>
      <c r="H328" s="52"/>
      <c r="I328" s="52"/>
      <c r="J328" s="45"/>
      <c r="K328" s="45"/>
      <c r="L328" s="45"/>
      <c r="M328" s="45"/>
    </row>
    <row r="329" spans="1:13">
      <c r="A329" s="45"/>
      <c r="B329" s="45"/>
      <c r="C329" s="45"/>
      <c r="D329" s="45"/>
      <c r="E329" s="45"/>
      <c r="F329" s="45"/>
      <c r="G329" s="45"/>
      <c r="H329" s="52"/>
      <c r="I329" s="52"/>
      <c r="J329" s="45"/>
      <c r="K329" s="45"/>
      <c r="L329" s="45"/>
      <c r="M329" s="45"/>
    </row>
    <row r="330" spans="1:13">
      <c r="A330" s="45"/>
      <c r="B330" s="45"/>
      <c r="C330" s="45"/>
      <c r="D330" s="45"/>
      <c r="E330" s="45"/>
      <c r="F330" s="45"/>
      <c r="G330" s="45"/>
      <c r="H330" s="52"/>
      <c r="I330" s="52"/>
      <c r="J330" s="45"/>
      <c r="K330" s="45"/>
      <c r="L330" s="45"/>
      <c r="M330" s="45"/>
    </row>
    <row r="331" spans="1:13">
      <c r="A331" s="45"/>
      <c r="B331" s="45"/>
      <c r="C331" s="45"/>
      <c r="D331" s="45"/>
      <c r="E331" s="45"/>
      <c r="F331" s="45"/>
      <c r="G331" s="45"/>
      <c r="H331" s="52"/>
      <c r="I331" s="52"/>
      <c r="J331" s="45"/>
      <c r="K331" s="45"/>
      <c r="L331" s="45"/>
      <c r="M331" s="45"/>
    </row>
    <row r="332" spans="1:13">
      <c r="A332" s="45"/>
      <c r="B332" s="45"/>
      <c r="C332" s="45"/>
      <c r="D332" s="45"/>
      <c r="E332" s="45"/>
      <c r="F332" s="45"/>
      <c r="G332" s="45"/>
      <c r="H332" s="52"/>
      <c r="I332" s="52"/>
      <c r="J332" s="45"/>
      <c r="K332" s="45"/>
      <c r="L332" s="45"/>
      <c r="M332" s="45"/>
    </row>
    <row r="333" spans="1:13">
      <c r="A333" s="45"/>
      <c r="B333" s="45"/>
      <c r="C333" s="45"/>
      <c r="D333" s="45"/>
      <c r="E333" s="45"/>
      <c r="F333" s="45"/>
      <c r="G333" s="45"/>
      <c r="H333" s="52"/>
      <c r="I333" s="52"/>
      <c r="J333" s="45"/>
      <c r="K333" s="45"/>
      <c r="L333" s="45"/>
      <c r="M333" s="45"/>
    </row>
    <row r="334" spans="1:13">
      <c r="A334" s="45"/>
      <c r="B334" s="45"/>
      <c r="C334" s="45"/>
      <c r="D334" s="45"/>
      <c r="E334" s="45"/>
      <c r="F334" s="45"/>
      <c r="G334" s="45"/>
      <c r="H334" s="52"/>
      <c r="I334" s="52"/>
      <c r="J334" s="45"/>
      <c r="K334" s="45"/>
      <c r="L334" s="45"/>
      <c r="M334" s="45"/>
    </row>
    <row r="335" spans="1:13">
      <c r="A335" s="45"/>
      <c r="B335" s="45"/>
      <c r="C335" s="45"/>
      <c r="D335" s="45"/>
      <c r="E335" s="45"/>
      <c r="F335" s="45"/>
      <c r="G335" s="45"/>
      <c r="H335" s="52"/>
      <c r="I335" s="52"/>
      <c r="J335" s="45"/>
      <c r="K335" s="45"/>
      <c r="L335" s="45"/>
      <c r="M335" s="45"/>
    </row>
    <row r="336" spans="1:13">
      <c r="A336" s="45"/>
      <c r="B336" s="45"/>
      <c r="C336" s="45"/>
      <c r="D336" s="45"/>
      <c r="E336" s="45"/>
      <c r="F336" s="45"/>
      <c r="G336" s="45"/>
      <c r="H336" s="52"/>
      <c r="I336" s="52"/>
      <c r="J336" s="45"/>
      <c r="K336" s="45"/>
      <c r="L336" s="45"/>
      <c r="M336" s="45"/>
    </row>
    <row r="337" spans="1:13">
      <c r="A337" s="45"/>
      <c r="B337" s="45"/>
      <c r="C337" s="45"/>
      <c r="D337" s="45"/>
      <c r="E337" s="45"/>
      <c r="F337" s="45"/>
      <c r="G337" s="45"/>
      <c r="H337" s="52"/>
      <c r="I337" s="52"/>
      <c r="J337" s="45"/>
      <c r="K337" s="45"/>
      <c r="L337" s="45"/>
      <c r="M337" s="45"/>
    </row>
    <row r="338" spans="1:13">
      <c r="A338" s="45"/>
      <c r="B338" s="45"/>
      <c r="C338" s="45"/>
      <c r="D338" s="45"/>
      <c r="E338" s="45"/>
      <c r="F338" s="45"/>
      <c r="G338" s="45"/>
      <c r="H338" s="52"/>
      <c r="I338" s="52"/>
      <c r="J338" s="45"/>
      <c r="K338" s="45"/>
      <c r="L338" s="45"/>
      <c r="M338" s="45"/>
    </row>
    <row r="339" spans="1:13">
      <c r="A339" s="45"/>
      <c r="B339" s="45"/>
      <c r="C339" s="45"/>
      <c r="D339" s="45"/>
      <c r="E339" s="45"/>
      <c r="F339" s="45"/>
      <c r="G339" s="45"/>
      <c r="H339" s="52"/>
      <c r="I339" s="52"/>
      <c r="J339" s="45"/>
      <c r="K339" s="45"/>
      <c r="L339" s="45"/>
      <c r="M339" s="45"/>
    </row>
    <row r="340" spans="1:13">
      <c r="A340" s="45"/>
      <c r="B340" s="45"/>
      <c r="C340" s="45"/>
      <c r="D340" s="45"/>
      <c r="E340" s="45"/>
      <c r="F340" s="45"/>
      <c r="G340" s="45"/>
      <c r="H340" s="52"/>
      <c r="I340" s="52"/>
      <c r="J340" s="45"/>
      <c r="K340" s="45"/>
      <c r="L340" s="45"/>
      <c r="M340" s="45"/>
    </row>
    <row r="341" spans="1:13">
      <c r="A341" s="45"/>
      <c r="B341" s="45"/>
      <c r="C341" s="45"/>
      <c r="D341" s="45"/>
      <c r="E341" s="45"/>
      <c r="F341" s="45"/>
      <c r="G341" s="45"/>
      <c r="H341" s="52"/>
      <c r="I341" s="52"/>
      <c r="J341" s="45"/>
      <c r="K341" s="45"/>
      <c r="L341" s="45"/>
      <c r="M341" s="45"/>
    </row>
    <row r="342" spans="1:13">
      <c r="A342" s="45"/>
      <c r="B342" s="45"/>
      <c r="C342" s="45"/>
      <c r="D342" s="45"/>
      <c r="E342" s="45"/>
      <c r="F342" s="45"/>
      <c r="G342" s="45"/>
      <c r="H342" s="52"/>
      <c r="I342" s="52"/>
      <c r="J342" s="45"/>
      <c r="K342" s="45"/>
      <c r="L342" s="45"/>
      <c r="M342" s="45"/>
    </row>
    <row r="343" spans="1:13">
      <c r="A343" s="45"/>
      <c r="B343" s="45"/>
      <c r="C343" s="45"/>
      <c r="D343" s="45"/>
      <c r="E343" s="45"/>
      <c r="F343" s="45"/>
      <c r="G343" s="45"/>
      <c r="H343" s="52"/>
      <c r="I343" s="52"/>
      <c r="J343" s="45"/>
      <c r="K343" s="45"/>
      <c r="L343" s="45"/>
      <c r="M343" s="45"/>
    </row>
    <row r="344" spans="1:13">
      <c r="A344" s="45"/>
      <c r="B344" s="45"/>
      <c r="C344" s="45"/>
      <c r="D344" s="45"/>
      <c r="E344" s="45"/>
      <c r="F344" s="45"/>
      <c r="G344" s="45"/>
      <c r="H344" s="52"/>
      <c r="I344" s="52"/>
      <c r="J344" s="45"/>
      <c r="K344" s="45"/>
      <c r="L344" s="45"/>
      <c r="M344" s="45"/>
    </row>
    <row r="345" spans="1:13">
      <c r="A345" s="45"/>
      <c r="B345" s="45"/>
      <c r="C345" s="45"/>
      <c r="D345" s="45"/>
      <c r="E345" s="45"/>
      <c r="F345" s="45"/>
      <c r="G345" s="45"/>
      <c r="H345" s="52"/>
      <c r="I345" s="52"/>
      <c r="J345" s="45"/>
      <c r="K345" s="45"/>
      <c r="L345" s="45"/>
      <c r="M345" s="45"/>
    </row>
    <row r="346" spans="1:13">
      <c r="A346" s="45"/>
      <c r="B346" s="45"/>
      <c r="C346" s="45"/>
      <c r="D346" s="45"/>
      <c r="E346" s="45"/>
      <c r="F346" s="45"/>
      <c r="G346" s="45"/>
      <c r="H346" s="52"/>
      <c r="I346" s="52"/>
      <c r="J346" s="45"/>
      <c r="K346" s="45"/>
      <c r="L346" s="45"/>
      <c r="M346" s="45"/>
    </row>
    <row r="347" spans="1:13">
      <c r="A347" s="45"/>
      <c r="B347" s="45"/>
      <c r="C347" s="45"/>
      <c r="D347" s="45"/>
      <c r="E347" s="45"/>
      <c r="F347" s="45"/>
      <c r="G347" s="45"/>
      <c r="H347" s="52"/>
      <c r="I347" s="52"/>
      <c r="J347" s="45"/>
      <c r="K347" s="45"/>
      <c r="L347" s="45"/>
      <c r="M347" s="45"/>
    </row>
    <row r="348" spans="1:13">
      <c r="A348" s="45"/>
      <c r="B348" s="45"/>
      <c r="C348" s="45"/>
      <c r="D348" s="45"/>
      <c r="E348" s="45"/>
      <c r="F348" s="45"/>
      <c r="G348" s="45"/>
      <c r="H348" s="52"/>
      <c r="I348" s="52"/>
      <c r="J348" s="45"/>
      <c r="K348" s="45"/>
      <c r="L348" s="45"/>
      <c r="M348" s="45"/>
    </row>
    <row r="349" spans="1:13">
      <c r="A349" s="45"/>
      <c r="B349" s="45"/>
      <c r="C349" s="45"/>
      <c r="D349" s="45"/>
      <c r="E349" s="45"/>
      <c r="F349" s="45"/>
      <c r="G349" s="45"/>
      <c r="H349" s="52"/>
      <c r="I349" s="52"/>
      <c r="J349" s="45"/>
      <c r="K349" s="45"/>
      <c r="L349" s="45"/>
      <c r="M349" s="45"/>
    </row>
    <row r="350" spans="1:13">
      <c r="A350" s="45"/>
      <c r="B350" s="45"/>
      <c r="C350" s="45"/>
      <c r="D350" s="45"/>
      <c r="E350" s="45"/>
      <c r="F350" s="45"/>
      <c r="G350" s="45"/>
      <c r="H350" s="52"/>
      <c r="I350" s="52"/>
      <c r="J350" s="45"/>
      <c r="K350" s="45"/>
      <c r="L350" s="45"/>
      <c r="M350" s="45"/>
    </row>
    <row r="351" spans="1:13">
      <c r="A351" s="45"/>
      <c r="B351" s="45"/>
      <c r="C351" s="45"/>
      <c r="D351" s="45"/>
      <c r="E351" s="45"/>
      <c r="F351" s="45"/>
      <c r="G351" s="45"/>
      <c r="H351" s="52"/>
      <c r="I351" s="52"/>
      <c r="J351" s="45"/>
      <c r="K351" s="45"/>
      <c r="L351" s="45"/>
      <c r="M351" s="45"/>
    </row>
    <row r="352" spans="1:13">
      <c r="A352" s="45"/>
      <c r="B352" s="45"/>
      <c r="C352" s="45"/>
      <c r="D352" s="45"/>
      <c r="E352" s="45"/>
      <c r="F352" s="45"/>
      <c r="G352" s="45"/>
      <c r="H352" s="52"/>
      <c r="I352" s="52"/>
      <c r="J352" s="45"/>
      <c r="K352" s="45"/>
      <c r="L352" s="45"/>
      <c r="M352" s="45"/>
    </row>
    <row r="353" spans="1:13">
      <c r="A353" s="45"/>
      <c r="B353" s="45"/>
      <c r="C353" s="45"/>
      <c r="D353" s="45"/>
      <c r="E353" s="45"/>
      <c r="F353" s="45"/>
      <c r="G353" s="45"/>
      <c r="H353" s="52"/>
      <c r="I353" s="52"/>
      <c r="J353" s="45"/>
      <c r="K353" s="45"/>
      <c r="L353" s="45"/>
      <c r="M353" s="45"/>
    </row>
    <row r="354" spans="1:13">
      <c r="A354" s="45"/>
      <c r="B354" s="45"/>
      <c r="C354" s="45"/>
      <c r="D354" s="45"/>
      <c r="E354" s="45"/>
      <c r="F354" s="45"/>
      <c r="G354" s="45"/>
      <c r="H354" s="52"/>
      <c r="I354" s="52"/>
      <c r="J354" s="45"/>
      <c r="K354" s="45"/>
      <c r="L354" s="45"/>
      <c r="M354" s="45"/>
    </row>
    <row r="355" spans="1:13">
      <c r="A355" s="45"/>
      <c r="B355" s="45"/>
      <c r="C355" s="45"/>
      <c r="D355" s="45"/>
      <c r="E355" s="45"/>
      <c r="F355" s="45"/>
      <c r="G355" s="45"/>
      <c r="H355" s="52"/>
      <c r="I355" s="52"/>
      <c r="J355" s="45"/>
      <c r="K355" s="45"/>
      <c r="L355" s="45"/>
      <c r="M355" s="45"/>
    </row>
    <row r="356" spans="1:13">
      <c r="A356" s="45"/>
      <c r="B356" s="45"/>
      <c r="C356" s="45"/>
      <c r="D356" s="45"/>
      <c r="E356" s="45"/>
      <c r="F356" s="45"/>
      <c r="G356" s="45"/>
      <c r="H356" s="52"/>
      <c r="I356" s="52"/>
      <c r="J356" s="45"/>
      <c r="K356" s="45"/>
      <c r="L356" s="45"/>
      <c r="M356" s="45"/>
    </row>
    <row r="357" spans="1:13">
      <c r="A357" s="45"/>
      <c r="B357" s="45"/>
      <c r="C357" s="45"/>
      <c r="D357" s="45"/>
      <c r="E357" s="45"/>
      <c r="F357" s="45"/>
      <c r="G357" s="45"/>
      <c r="H357" s="52"/>
      <c r="I357" s="52"/>
      <c r="J357" s="45"/>
      <c r="K357" s="45"/>
      <c r="L357" s="45"/>
      <c r="M357" s="45"/>
    </row>
    <row r="358" spans="1:13">
      <c r="A358" s="45"/>
      <c r="B358" s="45"/>
      <c r="C358" s="45"/>
      <c r="D358" s="45"/>
      <c r="E358" s="45"/>
      <c r="F358" s="45"/>
      <c r="G358" s="45"/>
      <c r="H358" s="52"/>
      <c r="I358" s="52"/>
      <c r="J358" s="45"/>
      <c r="K358" s="45"/>
      <c r="L358" s="45"/>
      <c r="M358" s="45"/>
    </row>
    <row r="359" spans="1:13">
      <c r="A359" s="45"/>
      <c r="B359" s="45"/>
      <c r="C359" s="45"/>
      <c r="D359" s="45"/>
      <c r="E359" s="45"/>
      <c r="F359" s="45"/>
      <c r="G359" s="45"/>
      <c r="H359" s="52"/>
      <c r="I359" s="52"/>
      <c r="J359" s="45"/>
      <c r="K359" s="45"/>
      <c r="L359" s="45"/>
      <c r="M359" s="45"/>
    </row>
    <row r="360" spans="1:13">
      <c r="A360" s="45"/>
      <c r="B360" s="45"/>
      <c r="C360" s="45"/>
      <c r="D360" s="45"/>
      <c r="E360" s="45"/>
      <c r="F360" s="45"/>
      <c r="G360" s="45"/>
      <c r="H360" s="52"/>
      <c r="I360" s="52"/>
      <c r="J360" s="45"/>
      <c r="K360" s="45"/>
      <c r="L360" s="45"/>
      <c r="M360" s="45"/>
    </row>
    <row r="361" spans="1:13">
      <c r="A361" s="45"/>
      <c r="B361" s="45"/>
      <c r="C361" s="45"/>
      <c r="D361" s="45"/>
      <c r="E361" s="45"/>
      <c r="F361" s="45"/>
      <c r="G361" s="45"/>
      <c r="H361" s="52"/>
      <c r="I361" s="52"/>
      <c r="J361" s="45"/>
      <c r="K361" s="45"/>
      <c r="L361" s="45"/>
      <c r="M361" s="45"/>
    </row>
    <row r="362" spans="1:13">
      <c r="A362" s="45"/>
      <c r="B362" s="45"/>
      <c r="C362" s="45"/>
      <c r="D362" s="45"/>
      <c r="E362" s="45"/>
      <c r="F362" s="45"/>
      <c r="G362" s="45"/>
      <c r="H362" s="52"/>
      <c r="I362" s="52"/>
      <c r="J362" s="45"/>
      <c r="K362" s="45"/>
      <c r="L362" s="45"/>
      <c r="M362" s="45"/>
    </row>
    <row r="363" spans="1:13">
      <c r="A363" s="45"/>
      <c r="B363" s="45"/>
      <c r="C363" s="45"/>
      <c r="D363" s="45"/>
      <c r="E363" s="45"/>
      <c r="F363" s="45"/>
      <c r="G363" s="45"/>
      <c r="H363" s="52"/>
      <c r="I363" s="52"/>
      <c r="J363" s="45"/>
      <c r="K363" s="45"/>
      <c r="L363" s="45"/>
      <c r="M363" s="45"/>
    </row>
    <row r="364" spans="1:13">
      <c r="A364" s="45"/>
      <c r="B364" s="45"/>
      <c r="C364" s="45"/>
      <c r="D364" s="45"/>
      <c r="E364" s="45"/>
      <c r="F364" s="45"/>
      <c r="G364" s="45"/>
      <c r="H364" s="52"/>
      <c r="I364" s="52"/>
      <c r="J364" s="45"/>
      <c r="K364" s="45"/>
      <c r="L364" s="45"/>
      <c r="M364" s="45"/>
    </row>
    <row r="365" spans="1:13">
      <c r="A365" s="45"/>
      <c r="B365" s="45"/>
      <c r="C365" s="45"/>
      <c r="D365" s="45"/>
      <c r="E365" s="45"/>
      <c r="F365" s="45"/>
      <c r="G365" s="45"/>
      <c r="H365" s="52"/>
      <c r="I365" s="52"/>
      <c r="J365" s="45"/>
      <c r="K365" s="45"/>
      <c r="L365" s="45"/>
      <c r="M365" s="45"/>
    </row>
    <row r="366" spans="1:13">
      <c r="A366" s="45"/>
      <c r="B366" s="45"/>
      <c r="C366" s="45"/>
      <c r="D366" s="45"/>
      <c r="E366" s="45"/>
      <c r="F366" s="45"/>
      <c r="G366" s="45"/>
      <c r="H366" s="52"/>
      <c r="I366" s="52"/>
      <c r="J366" s="45"/>
      <c r="K366" s="45"/>
      <c r="L366" s="45"/>
      <c r="M366" s="45"/>
    </row>
    <row r="367" spans="1:13">
      <c r="A367" s="45"/>
      <c r="B367" s="45"/>
      <c r="C367" s="45"/>
      <c r="D367" s="45"/>
      <c r="E367" s="45"/>
      <c r="F367" s="45"/>
      <c r="G367" s="45"/>
      <c r="H367" s="52"/>
      <c r="I367" s="52"/>
      <c r="J367" s="45"/>
      <c r="K367" s="45"/>
      <c r="L367" s="45"/>
      <c r="M367" s="45"/>
    </row>
    <row r="368" spans="1:13">
      <c r="A368" s="45"/>
      <c r="B368" s="45"/>
      <c r="C368" s="45"/>
      <c r="D368" s="45"/>
      <c r="E368" s="45"/>
      <c r="F368" s="45"/>
      <c r="G368" s="45"/>
      <c r="H368" s="52"/>
      <c r="I368" s="52"/>
      <c r="J368" s="45"/>
      <c r="K368" s="45"/>
      <c r="L368" s="45"/>
      <c r="M368" s="45"/>
    </row>
    <row r="369" spans="1:13">
      <c r="A369" s="45"/>
      <c r="B369" s="45"/>
      <c r="C369" s="45"/>
      <c r="D369" s="45"/>
      <c r="E369" s="45"/>
      <c r="F369" s="45"/>
      <c r="G369" s="45"/>
      <c r="H369" s="52"/>
      <c r="I369" s="52"/>
      <c r="J369" s="45"/>
      <c r="K369" s="45"/>
      <c r="L369" s="45"/>
      <c r="M369" s="45"/>
    </row>
    <row r="370" spans="1:13">
      <c r="A370" s="45"/>
      <c r="B370" s="45"/>
      <c r="C370" s="45"/>
      <c r="D370" s="45"/>
      <c r="E370" s="45"/>
      <c r="F370" s="45"/>
      <c r="G370" s="45"/>
      <c r="H370" s="52"/>
      <c r="I370" s="52"/>
      <c r="J370" s="45"/>
      <c r="K370" s="45"/>
      <c r="L370" s="45"/>
      <c r="M370" s="45"/>
    </row>
    <row r="371" spans="1:13">
      <c r="A371" s="45"/>
      <c r="B371" s="45"/>
      <c r="C371" s="45"/>
      <c r="D371" s="45"/>
      <c r="E371" s="45"/>
      <c r="F371" s="45"/>
      <c r="G371" s="45"/>
      <c r="H371" s="52"/>
      <c r="I371" s="52"/>
      <c r="J371" s="45"/>
      <c r="K371" s="45"/>
      <c r="L371" s="45"/>
      <c r="M371" s="45"/>
    </row>
    <row r="372" spans="1:13">
      <c r="A372" s="45"/>
      <c r="B372" s="45"/>
      <c r="C372" s="45"/>
      <c r="D372" s="45"/>
      <c r="E372" s="45"/>
      <c r="F372" s="45"/>
      <c r="G372" s="45"/>
      <c r="H372" s="52"/>
      <c r="I372" s="52"/>
      <c r="J372" s="45"/>
      <c r="K372" s="45"/>
      <c r="L372" s="45"/>
      <c r="M372" s="45"/>
    </row>
    <row r="373" spans="1:13">
      <c r="A373" s="45"/>
      <c r="B373" s="45"/>
      <c r="C373" s="45"/>
      <c r="D373" s="45"/>
      <c r="E373" s="45"/>
      <c r="F373" s="45"/>
      <c r="G373" s="45"/>
      <c r="H373" s="52"/>
      <c r="I373" s="52"/>
      <c r="J373" s="45"/>
      <c r="K373" s="45"/>
      <c r="L373" s="45"/>
      <c r="M373" s="45"/>
    </row>
    <row r="374" spans="1:13">
      <c r="A374" s="45"/>
      <c r="B374" s="45"/>
      <c r="C374" s="45"/>
      <c r="D374" s="45"/>
      <c r="E374" s="45"/>
      <c r="F374" s="45"/>
      <c r="G374" s="45"/>
      <c r="H374" s="52"/>
      <c r="I374" s="52"/>
      <c r="J374" s="45"/>
      <c r="K374" s="45"/>
      <c r="L374" s="45"/>
      <c r="M374" s="45"/>
    </row>
    <row r="375" spans="1:13">
      <c r="A375" s="45"/>
      <c r="B375" s="45"/>
      <c r="C375" s="45"/>
      <c r="D375" s="45"/>
      <c r="E375" s="45"/>
      <c r="F375" s="45"/>
      <c r="G375" s="45"/>
      <c r="H375" s="52"/>
      <c r="I375" s="52"/>
      <c r="J375" s="45"/>
      <c r="K375" s="45"/>
      <c r="L375" s="45"/>
      <c r="M375" s="45"/>
    </row>
    <row r="376" spans="1:13">
      <c r="A376" s="45"/>
      <c r="B376" s="45"/>
      <c r="C376" s="45"/>
      <c r="D376" s="45"/>
      <c r="E376" s="45"/>
      <c r="F376" s="45"/>
      <c r="G376" s="45"/>
      <c r="H376" s="52"/>
      <c r="I376" s="52"/>
      <c r="J376" s="45"/>
      <c r="K376" s="45"/>
      <c r="L376" s="45"/>
      <c r="M376" s="45"/>
    </row>
    <row r="377" spans="1:13">
      <c r="A377" s="45"/>
      <c r="B377" s="45"/>
      <c r="C377" s="45"/>
      <c r="D377" s="45"/>
      <c r="E377" s="45"/>
      <c r="F377" s="45"/>
      <c r="G377" s="45"/>
      <c r="H377" s="52"/>
      <c r="I377" s="52"/>
      <c r="J377" s="45"/>
      <c r="K377" s="45"/>
      <c r="L377" s="45"/>
      <c r="M377" s="45"/>
    </row>
    <row r="378" spans="1:13">
      <c r="A378" s="45"/>
      <c r="B378" s="45"/>
      <c r="C378" s="45"/>
      <c r="D378" s="45"/>
      <c r="E378" s="45"/>
      <c r="F378" s="45"/>
      <c r="G378" s="45"/>
      <c r="H378" s="52"/>
      <c r="I378" s="52"/>
      <c r="J378" s="45"/>
      <c r="K378" s="45"/>
      <c r="L378" s="45"/>
      <c r="M378" s="45"/>
    </row>
    <row r="379" spans="1:13">
      <c r="A379" s="45"/>
      <c r="B379" s="45"/>
      <c r="C379" s="45"/>
      <c r="D379" s="45"/>
      <c r="E379" s="45"/>
      <c r="F379" s="45"/>
      <c r="G379" s="45"/>
      <c r="H379" s="52"/>
      <c r="I379" s="52"/>
      <c r="J379" s="45"/>
      <c r="K379" s="45"/>
      <c r="L379" s="45"/>
      <c r="M379" s="45"/>
    </row>
    <row r="380" spans="1:13">
      <c r="A380" s="45"/>
      <c r="B380" s="45"/>
      <c r="C380" s="45"/>
      <c r="D380" s="45"/>
      <c r="E380" s="45"/>
      <c r="F380" s="45"/>
      <c r="G380" s="45"/>
      <c r="H380" s="52"/>
      <c r="I380" s="52"/>
      <c r="J380" s="45"/>
      <c r="K380" s="45"/>
      <c r="L380" s="45"/>
      <c r="M380" s="45"/>
    </row>
    <row r="381" spans="1:13">
      <c r="A381" s="45"/>
      <c r="B381" s="45"/>
      <c r="C381" s="45"/>
      <c r="D381" s="45"/>
      <c r="E381" s="45"/>
      <c r="F381" s="45"/>
      <c r="G381" s="45"/>
      <c r="H381" s="52"/>
      <c r="I381" s="52"/>
      <c r="J381" s="45"/>
      <c r="K381" s="45"/>
      <c r="L381" s="45"/>
      <c r="M381" s="45"/>
    </row>
    <row r="382" spans="1:13">
      <c r="A382" s="45"/>
      <c r="B382" s="45"/>
      <c r="C382" s="45"/>
      <c r="D382" s="45"/>
      <c r="E382" s="45"/>
      <c r="F382" s="45"/>
      <c r="G382" s="45"/>
      <c r="H382" s="52"/>
      <c r="I382" s="52"/>
      <c r="J382" s="45"/>
      <c r="K382" s="45"/>
      <c r="L382" s="45"/>
      <c r="M382" s="45"/>
    </row>
    <row r="383" spans="1:13">
      <c r="A383" s="45"/>
      <c r="B383" s="45"/>
      <c r="C383" s="45"/>
      <c r="D383" s="45"/>
      <c r="E383" s="45"/>
      <c r="F383" s="45"/>
      <c r="G383" s="45"/>
      <c r="H383" s="52"/>
      <c r="I383" s="52"/>
      <c r="J383" s="45"/>
      <c r="K383" s="45"/>
      <c r="L383" s="45"/>
      <c r="M383" s="45"/>
    </row>
    <row r="384" spans="1:13">
      <c r="A384" s="45"/>
      <c r="B384" s="45"/>
      <c r="C384" s="45"/>
      <c r="D384" s="45"/>
      <c r="E384" s="45"/>
      <c r="F384" s="45"/>
      <c r="G384" s="45"/>
      <c r="H384" s="52"/>
      <c r="I384" s="52"/>
      <c r="J384" s="45"/>
      <c r="K384" s="45"/>
      <c r="L384" s="45"/>
      <c r="M384" s="45"/>
    </row>
    <row r="385" spans="1:13">
      <c r="A385" s="45"/>
      <c r="B385" s="45"/>
      <c r="C385" s="45"/>
      <c r="D385" s="45"/>
      <c r="E385" s="45"/>
      <c r="F385" s="45"/>
      <c r="G385" s="45"/>
      <c r="H385" s="52"/>
      <c r="I385" s="52"/>
      <c r="J385" s="45"/>
      <c r="K385" s="45"/>
      <c r="L385" s="45"/>
      <c r="M385" s="45"/>
    </row>
    <row r="386" spans="1:13">
      <c r="A386" s="45"/>
      <c r="B386" s="45"/>
      <c r="C386" s="45"/>
      <c r="D386" s="45"/>
      <c r="E386" s="45"/>
      <c r="F386" s="45"/>
      <c r="G386" s="45"/>
      <c r="H386" s="52"/>
      <c r="I386" s="52"/>
      <c r="J386" s="45"/>
      <c r="K386" s="45"/>
      <c r="L386" s="45"/>
      <c r="M386" s="45"/>
    </row>
    <row r="387" spans="1:13">
      <c r="A387" s="45"/>
      <c r="B387" s="45"/>
      <c r="C387" s="45"/>
      <c r="D387" s="45"/>
      <c r="E387" s="45"/>
      <c r="F387" s="45"/>
      <c r="G387" s="45"/>
      <c r="H387" s="52"/>
      <c r="I387" s="52"/>
      <c r="J387" s="45"/>
      <c r="K387" s="45"/>
      <c r="L387" s="45"/>
      <c r="M387" s="45"/>
    </row>
    <row r="388" spans="1:13">
      <c r="A388" s="45"/>
      <c r="B388" s="45"/>
      <c r="C388" s="45"/>
      <c r="D388" s="45"/>
      <c r="E388" s="45"/>
      <c r="F388" s="45"/>
      <c r="G388" s="45"/>
      <c r="H388" s="52"/>
      <c r="I388" s="52"/>
      <c r="J388" s="45"/>
      <c r="K388" s="45"/>
      <c r="L388" s="45"/>
      <c r="M388" s="45"/>
    </row>
    <row r="389" spans="1:13">
      <c r="A389" s="45"/>
      <c r="B389" s="45"/>
      <c r="C389" s="45"/>
      <c r="D389" s="45"/>
      <c r="E389" s="45"/>
      <c r="F389" s="45"/>
      <c r="G389" s="45"/>
      <c r="H389" s="52"/>
      <c r="I389" s="52"/>
      <c r="J389" s="45"/>
      <c r="K389" s="45"/>
      <c r="L389" s="45"/>
      <c r="M389" s="45"/>
    </row>
    <row r="390" spans="1:13">
      <c r="A390" s="45"/>
      <c r="B390" s="45"/>
      <c r="C390" s="45"/>
      <c r="D390" s="45"/>
      <c r="E390" s="45"/>
      <c r="F390" s="45"/>
      <c r="G390" s="45"/>
      <c r="H390" s="52"/>
      <c r="I390" s="52"/>
      <c r="J390" s="45"/>
      <c r="K390" s="45"/>
      <c r="L390" s="45"/>
      <c r="M390" s="45"/>
    </row>
    <row r="391" spans="1:13">
      <c r="A391" s="45"/>
      <c r="B391" s="45"/>
      <c r="C391" s="45"/>
      <c r="D391" s="45"/>
      <c r="E391" s="45"/>
      <c r="F391" s="45"/>
      <c r="G391" s="45"/>
      <c r="H391" s="52"/>
      <c r="I391" s="52"/>
      <c r="J391" s="45"/>
      <c r="K391" s="45"/>
      <c r="L391" s="45"/>
      <c r="M391" s="45"/>
    </row>
    <row r="392" spans="1:13">
      <c r="A392" s="45"/>
      <c r="B392" s="45"/>
      <c r="C392" s="45"/>
      <c r="D392" s="45"/>
      <c r="E392" s="45"/>
      <c r="F392" s="45"/>
      <c r="G392" s="45"/>
      <c r="H392" s="52"/>
      <c r="I392" s="52"/>
      <c r="J392" s="45"/>
      <c r="K392" s="45"/>
      <c r="L392" s="45"/>
      <c r="M392" s="45"/>
    </row>
    <row r="393" spans="1:13">
      <c r="A393" s="45"/>
      <c r="B393" s="45"/>
      <c r="C393" s="45"/>
      <c r="D393" s="45"/>
      <c r="E393" s="45"/>
      <c r="F393" s="45"/>
      <c r="G393" s="45"/>
      <c r="H393" s="52"/>
      <c r="I393" s="52"/>
      <c r="J393" s="45"/>
      <c r="K393" s="45"/>
      <c r="L393" s="45"/>
      <c r="M393" s="45"/>
    </row>
    <row r="394" spans="1:13">
      <c r="A394" s="45"/>
      <c r="B394" s="45"/>
      <c r="C394" s="45"/>
      <c r="D394" s="45"/>
      <c r="E394" s="45"/>
      <c r="F394" s="45"/>
      <c r="G394" s="45"/>
      <c r="H394" s="52"/>
      <c r="I394" s="52"/>
      <c r="J394" s="45"/>
      <c r="K394" s="45"/>
      <c r="L394" s="45"/>
      <c r="M394" s="45"/>
    </row>
    <row r="395" spans="1:13">
      <c r="A395" s="45"/>
      <c r="B395" s="45"/>
      <c r="C395" s="45"/>
      <c r="D395" s="45"/>
      <c r="E395" s="45"/>
      <c r="F395" s="45"/>
      <c r="G395" s="45"/>
      <c r="H395" s="52"/>
      <c r="I395" s="52"/>
      <c r="J395" s="45"/>
      <c r="K395" s="45"/>
      <c r="L395" s="45"/>
      <c r="M395" s="45"/>
    </row>
    <row r="396" spans="1:13">
      <c r="A396" s="45"/>
      <c r="B396" s="45"/>
      <c r="C396" s="45"/>
      <c r="D396" s="45"/>
      <c r="E396" s="45"/>
      <c r="F396" s="45"/>
      <c r="G396" s="45"/>
      <c r="H396" s="52"/>
      <c r="I396" s="52"/>
      <c r="J396" s="45"/>
      <c r="K396" s="45"/>
      <c r="L396" s="45"/>
      <c r="M396" s="45"/>
    </row>
    <row r="397" spans="1:13">
      <c r="A397" s="45"/>
      <c r="B397" s="45"/>
      <c r="C397" s="45"/>
      <c r="D397" s="45"/>
      <c r="E397" s="45"/>
      <c r="F397" s="45"/>
      <c r="G397" s="45"/>
      <c r="H397" s="52"/>
      <c r="I397" s="52"/>
      <c r="J397" s="45"/>
      <c r="K397" s="45"/>
      <c r="L397" s="45"/>
      <c r="M397" s="45"/>
    </row>
    <row r="398" spans="1:13">
      <c r="A398" s="45"/>
      <c r="B398" s="45"/>
      <c r="C398" s="45"/>
      <c r="D398" s="45"/>
      <c r="E398" s="45"/>
      <c r="F398" s="45"/>
      <c r="G398" s="45"/>
      <c r="H398" s="52"/>
      <c r="I398" s="52"/>
      <c r="J398" s="45"/>
      <c r="K398" s="45"/>
      <c r="L398" s="45"/>
      <c r="M398" s="45"/>
    </row>
    <row r="399" spans="1:13">
      <c r="A399" s="45"/>
      <c r="B399" s="45"/>
      <c r="C399" s="45"/>
      <c r="D399" s="45"/>
      <c r="E399" s="45"/>
      <c r="F399" s="45"/>
      <c r="G399" s="45"/>
      <c r="H399" s="52"/>
      <c r="I399" s="52"/>
      <c r="J399" s="45"/>
      <c r="K399" s="45"/>
      <c r="L399" s="45"/>
      <c r="M399" s="45"/>
    </row>
    <row r="400" spans="1:13">
      <c r="A400" s="45"/>
      <c r="B400" s="45"/>
      <c r="C400" s="45"/>
      <c r="D400" s="45"/>
      <c r="E400" s="45"/>
      <c r="F400" s="45"/>
      <c r="G400" s="45"/>
      <c r="H400" s="52"/>
      <c r="I400" s="52"/>
      <c r="J400" s="45"/>
      <c r="K400" s="45"/>
      <c r="L400" s="45"/>
      <c r="M400" s="45"/>
    </row>
    <row r="401" spans="1:13">
      <c r="A401" s="45"/>
      <c r="B401" s="45"/>
      <c r="C401" s="45"/>
      <c r="D401" s="45"/>
      <c r="E401" s="45"/>
      <c r="F401" s="45"/>
      <c r="G401" s="45"/>
      <c r="H401" s="52"/>
      <c r="I401" s="52"/>
      <c r="J401" s="45"/>
      <c r="K401" s="45"/>
      <c r="L401" s="45"/>
      <c r="M401" s="45"/>
    </row>
    <row r="402" spans="1:13">
      <c r="A402" s="45"/>
      <c r="B402" s="45"/>
      <c r="C402" s="45"/>
      <c r="D402" s="45"/>
      <c r="E402" s="45"/>
      <c r="F402" s="45"/>
      <c r="G402" s="45"/>
      <c r="H402" s="52"/>
      <c r="I402" s="52"/>
      <c r="J402" s="45"/>
      <c r="K402" s="45"/>
      <c r="L402" s="45"/>
      <c r="M402" s="45"/>
    </row>
    <row r="403" spans="1:13">
      <c r="A403" s="45"/>
      <c r="B403" s="45"/>
      <c r="C403" s="45"/>
      <c r="D403" s="45"/>
      <c r="E403" s="45"/>
      <c r="F403" s="45"/>
      <c r="G403" s="45"/>
      <c r="H403" s="52"/>
      <c r="I403" s="52"/>
      <c r="J403" s="45"/>
      <c r="K403" s="45"/>
      <c r="L403" s="45"/>
      <c r="M403" s="45"/>
    </row>
    <row r="404" spans="1:13">
      <c r="A404" s="45"/>
      <c r="B404" s="45"/>
      <c r="C404" s="45"/>
      <c r="D404" s="45"/>
      <c r="E404" s="45"/>
      <c r="F404" s="45"/>
      <c r="G404" s="45"/>
      <c r="H404" s="52"/>
      <c r="I404" s="52"/>
      <c r="J404" s="45"/>
      <c r="K404" s="45"/>
      <c r="L404" s="45"/>
      <c r="M404" s="45"/>
    </row>
    <row r="405" spans="1:13">
      <c r="A405" s="45"/>
      <c r="B405" s="45"/>
      <c r="C405" s="45"/>
      <c r="D405" s="45"/>
      <c r="E405" s="45"/>
      <c r="F405" s="45"/>
      <c r="G405" s="45"/>
      <c r="H405" s="52"/>
      <c r="I405" s="52"/>
      <c r="J405" s="45"/>
      <c r="K405" s="45"/>
      <c r="L405" s="45"/>
      <c r="M405" s="45"/>
    </row>
    <row r="406" spans="1:13">
      <c r="A406" s="45"/>
      <c r="B406" s="45"/>
      <c r="C406" s="45"/>
      <c r="D406" s="45"/>
      <c r="E406" s="45"/>
      <c r="F406" s="45"/>
      <c r="G406" s="45"/>
      <c r="H406" s="52"/>
      <c r="I406" s="52"/>
      <c r="J406" s="45"/>
      <c r="K406" s="45"/>
      <c r="L406" s="45"/>
      <c r="M406" s="45"/>
    </row>
    <row r="407" spans="1:13">
      <c r="A407" s="45"/>
      <c r="B407" s="45"/>
      <c r="C407" s="45"/>
      <c r="D407" s="45"/>
      <c r="E407" s="45"/>
      <c r="F407" s="45"/>
      <c r="G407" s="45"/>
      <c r="H407" s="52"/>
      <c r="I407" s="52"/>
      <c r="J407" s="45"/>
      <c r="K407" s="45"/>
      <c r="L407" s="45"/>
      <c r="M407" s="45"/>
    </row>
    <row r="408" spans="1:13">
      <c r="A408" s="45"/>
      <c r="B408" s="45"/>
      <c r="C408" s="45"/>
      <c r="D408" s="45"/>
      <c r="E408" s="45"/>
      <c r="F408" s="45"/>
      <c r="G408" s="45"/>
      <c r="H408" s="52"/>
      <c r="I408" s="52"/>
      <c r="J408" s="45"/>
      <c r="K408" s="45"/>
      <c r="L408" s="45"/>
      <c r="M408" s="45"/>
    </row>
    <row r="409" spans="1:13">
      <c r="A409" s="45"/>
      <c r="B409" s="45"/>
      <c r="C409" s="45"/>
      <c r="D409" s="45"/>
      <c r="E409" s="45"/>
      <c r="F409" s="45"/>
      <c r="G409" s="45"/>
      <c r="H409" s="52"/>
      <c r="I409" s="52"/>
      <c r="J409" s="45"/>
      <c r="K409" s="45"/>
      <c r="L409" s="45"/>
      <c r="M409" s="45"/>
    </row>
    <row r="410" spans="1:13">
      <c r="A410" s="45"/>
      <c r="B410" s="45"/>
      <c r="C410" s="45"/>
      <c r="D410" s="45"/>
      <c r="E410" s="45"/>
      <c r="F410" s="45"/>
      <c r="G410" s="45"/>
      <c r="H410" s="52"/>
      <c r="I410" s="52"/>
      <c r="J410" s="45"/>
      <c r="K410" s="45"/>
      <c r="L410" s="45"/>
      <c r="M410" s="45"/>
    </row>
    <row r="411" spans="1:13">
      <c r="A411" s="45"/>
      <c r="B411" s="45"/>
      <c r="C411" s="45"/>
      <c r="D411" s="45"/>
      <c r="E411" s="45"/>
      <c r="F411" s="45"/>
      <c r="G411" s="45"/>
      <c r="H411" s="52"/>
      <c r="I411" s="52"/>
      <c r="J411" s="45"/>
      <c r="K411" s="45"/>
      <c r="L411" s="45"/>
      <c r="M411" s="45"/>
    </row>
    <row r="412" spans="1:13">
      <c r="A412" s="45"/>
      <c r="B412" s="45"/>
      <c r="C412" s="45"/>
      <c r="D412" s="45"/>
      <c r="E412" s="45"/>
      <c r="F412" s="45"/>
      <c r="G412" s="45"/>
      <c r="H412" s="52"/>
      <c r="I412" s="52"/>
      <c r="J412" s="45"/>
      <c r="K412" s="45"/>
      <c r="L412" s="45"/>
      <c r="M412" s="45"/>
    </row>
    <row r="413" spans="1:13">
      <c r="A413" s="45"/>
      <c r="B413" s="45"/>
      <c r="C413" s="45"/>
      <c r="D413" s="45"/>
      <c r="E413" s="45"/>
      <c r="F413" s="45"/>
      <c r="G413" s="45"/>
      <c r="H413" s="52"/>
      <c r="I413" s="52"/>
      <c r="J413" s="45"/>
      <c r="K413" s="45"/>
      <c r="L413" s="45"/>
      <c r="M413" s="45"/>
    </row>
    <row r="414" spans="1:13">
      <c r="A414" s="45"/>
      <c r="B414" s="45"/>
      <c r="C414" s="45"/>
      <c r="D414" s="45"/>
      <c r="E414" s="45"/>
      <c r="F414" s="45"/>
      <c r="G414" s="45"/>
      <c r="H414" s="52"/>
      <c r="I414" s="52"/>
      <c r="J414" s="45"/>
      <c r="K414" s="45"/>
      <c r="L414" s="45"/>
      <c r="M414" s="45"/>
    </row>
    <row r="415" spans="1:13">
      <c r="A415" s="45"/>
      <c r="B415" s="45"/>
      <c r="C415" s="45"/>
      <c r="D415" s="45"/>
      <c r="E415" s="45"/>
      <c r="F415" s="45"/>
      <c r="G415" s="45"/>
      <c r="H415" s="52"/>
      <c r="I415" s="52"/>
      <c r="J415" s="45"/>
      <c r="K415" s="45"/>
      <c r="L415" s="45"/>
      <c r="M415" s="45"/>
    </row>
    <row r="416" spans="1:13">
      <c r="A416" s="45"/>
      <c r="B416" s="45"/>
      <c r="C416" s="45"/>
      <c r="D416" s="45"/>
      <c r="E416" s="45"/>
      <c r="F416" s="45"/>
      <c r="G416" s="45"/>
      <c r="H416" s="52"/>
      <c r="I416" s="52"/>
      <c r="J416" s="45"/>
      <c r="K416" s="45"/>
      <c r="L416" s="45"/>
      <c r="M416" s="45"/>
    </row>
    <row r="417" spans="1:13">
      <c r="A417" s="45"/>
      <c r="B417" s="45"/>
      <c r="C417" s="45"/>
      <c r="D417" s="45"/>
      <c r="E417" s="45"/>
      <c r="F417" s="45"/>
      <c r="G417" s="45"/>
      <c r="H417" s="52"/>
      <c r="I417" s="52"/>
      <c r="J417" s="45"/>
      <c r="K417" s="45"/>
      <c r="L417" s="45"/>
      <c r="M417" s="45"/>
    </row>
    <row r="418" spans="1:13">
      <c r="A418" s="45"/>
      <c r="B418" s="45"/>
      <c r="C418" s="45"/>
      <c r="D418" s="45"/>
      <c r="E418" s="45"/>
      <c r="F418" s="45"/>
      <c r="G418" s="45"/>
      <c r="H418" s="52"/>
      <c r="I418" s="52"/>
      <c r="J418" s="45"/>
      <c r="K418" s="45"/>
      <c r="L418" s="45"/>
      <c r="M418" s="45"/>
    </row>
    <row r="419" spans="1:13">
      <c r="A419" s="45"/>
      <c r="B419" s="45"/>
      <c r="C419" s="45"/>
      <c r="D419" s="45"/>
      <c r="E419" s="45"/>
      <c r="F419" s="45"/>
      <c r="G419" s="45"/>
      <c r="H419" s="52"/>
      <c r="I419" s="52"/>
      <c r="J419" s="45"/>
      <c r="K419" s="45"/>
      <c r="L419" s="45"/>
      <c r="M419" s="45"/>
    </row>
    <row r="420" spans="1:13">
      <c r="A420" s="45"/>
      <c r="B420" s="45"/>
      <c r="C420" s="45"/>
      <c r="D420" s="45"/>
      <c r="E420" s="45"/>
      <c r="F420" s="45"/>
      <c r="G420" s="45"/>
      <c r="H420" s="52"/>
      <c r="I420" s="52"/>
      <c r="J420" s="45"/>
      <c r="K420" s="45"/>
      <c r="L420" s="45"/>
      <c r="M420" s="45"/>
    </row>
    <row r="421" spans="1:13">
      <c r="A421" s="45"/>
      <c r="B421" s="45"/>
      <c r="C421" s="45"/>
      <c r="D421" s="45"/>
      <c r="E421" s="45"/>
      <c r="F421" s="45"/>
      <c r="G421" s="45"/>
      <c r="H421" s="52"/>
      <c r="I421" s="52"/>
      <c r="J421" s="45"/>
      <c r="K421" s="45"/>
      <c r="L421" s="45"/>
      <c r="M421" s="45"/>
    </row>
    <row r="422" spans="1:13">
      <c r="A422" s="45"/>
      <c r="B422" s="45"/>
      <c r="C422" s="45"/>
      <c r="D422" s="45"/>
      <c r="E422" s="45"/>
      <c r="F422" s="45"/>
      <c r="G422" s="45"/>
      <c r="H422" s="52"/>
      <c r="I422" s="52"/>
      <c r="J422" s="45"/>
      <c r="K422" s="45"/>
      <c r="L422" s="45"/>
      <c r="M422" s="45"/>
    </row>
    <row r="423" spans="1:13">
      <c r="A423" s="45"/>
      <c r="B423" s="45"/>
      <c r="C423" s="45"/>
      <c r="D423" s="45"/>
      <c r="E423" s="45"/>
      <c r="F423" s="45"/>
      <c r="G423" s="45"/>
      <c r="H423" s="52"/>
      <c r="I423" s="52"/>
      <c r="J423" s="45"/>
      <c r="K423" s="45"/>
      <c r="L423" s="45"/>
      <c r="M423" s="45"/>
    </row>
    <row r="424" spans="1:13">
      <c r="A424" s="45"/>
      <c r="B424" s="45"/>
      <c r="C424" s="45"/>
      <c r="D424" s="45"/>
      <c r="E424" s="45"/>
      <c r="F424" s="45"/>
      <c r="G424" s="45"/>
      <c r="H424" s="52"/>
      <c r="I424" s="52"/>
      <c r="J424" s="45"/>
      <c r="K424" s="45"/>
      <c r="L424" s="45"/>
      <c r="M424" s="45"/>
    </row>
    <row r="425" spans="1:13">
      <c r="A425" s="45"/>
      <c r="B425" s="45"/>
      <c r="C425" s="45"/>
      <c r="D425" s="45"/>
      <c r="E425" s="45"/>
      <c r="F425" s="45"/>
      <c r="G425" s="45"/>
      <c r="H425" s="52"/>
      <c r="I425" s="52"/>
      <c r="J425" s="45"/>
      <c r="K425" s="45"/>
      <c r="L425" s="45"/>
      <c r="M425" s="45"/>
    </row>
    <row r="426" spans="1:13">
      <c r="A426" s="45"/>
      <c r="B426" s="45"/>
      <c r="C426" s="45"/>
      <c r="D426" s="45"/>
      <c r="E426" s="45"/>
      <c r="F426" s="45"/>
      <c r="G426" s="45"/>
      <c r="H426" s="52"/>
      <c r="I426" s="52"/>
      <c r="J426" s="45"/>
      <c r="K426" s="45"/>
      <c r="L426" s="45"/>
      <c r="M426" s="45"/>
    </row>
    <row r="427" spans="1:13">
      <c r="A427" s="45"/>
      <c r="B427" s="45"/>
      <c r="C427" s="45"/>
      <c r="D427" s="45"/>
      <c r="E427" s="45"/>
      <c r="F427" s="45"/>
      <c r="G427" s="45"/>
      <c r="H427" s="52"/>
      <c r="I427" s="52"/>
      <c r="J427" s="45"/>
      <c r="K427" s="45"/>
      <c r="L427" s="45"/>
      <c r="M427" s="45"/>
    </row>
    <row r="428" spans="1:13">
      <c r="A428" s="45"/>
      <c r="B428" s="45"/>
      <c r="C428" s="45"/>
      <c r="D428" s="45"/>
      <c r="E428" s="45"/>
      <c r="F428" s="45"/>
      <c r="G428" s="45"/>
      <c r="H428" s="52"/>
      <c r="I428" s="52"/>
      <c r="J428" s="45"/>
      <c r="K428" s="45"/>
      <c r="L428" s="45"/>
      <c r="M428" s="45"/>
    </row>
    <row r="429" spans="1:13">
      <c r="A429" s="45"/>
      <c r="B429" s="45"/>
      <c r="C429" s="45"/>
      <c r="D429" s="45"/>
      <c r="E429" s="45"/>
      <c r="F429" s="45"/>
      <c r="G429" s="45"/>
      <c r="H429" s="52"/>
      <c r="I429" s="52"/>
      <c r="J429" s="45"/>
      <c r="K429" s="45"/>
      <c r="L429" s="45"/>
      <c r="M429" s="45"/>
    </row>
    <row r="430" spans="1:13">
      <c r="A430" s="45"/>
      <c r="B430" s="45"/>
      <c r="C430" s="45"/>
      <c r="D430" s="45"/>
      <c r="E430" s="45"/>
      <c r="F430" s="45"/>
      <c r="G430" s="45"/>
      <c r="H430" s="52"/>
      <c r="I430" s="52"/>
      <c r="J430" s="45"/>
      <c r="K430" s="45"/>
      <c r="L430" s="45"/>
      <c r="M430" s="45"/>
    </row>
    <row r="431" spans="1:13">
      <c r="A431" s="45"/>
      <c r="B431" s="45"/>
      <c r="C431" s="45"/>
      <c r="D431" s="45"/>
      <c r="E431" s="45"/>
      <c r="F431" s="45"/>
      <c r="G431" s="45"/>
      <c r="H431" s="52"/>
      <c r="I431" s="52"/>
      <c r="J431" s="45"/>
      <c r="K431" s="45"/>
      <c r="L431" s="45"/>
      <c r="M431" s="45"/>
    </row>
    <row r="432" spans="1:13">
      <c r="A432" s="45"/>
      <c r="B432" s="45"/>
      <c r="C432" s="45"/>
      <c r="D432" s="45"/>
      <c r="E432" s="45"/>
      <c r="F432" s="45"/>
      <c r="G432" s="45"/>
      <c r="H432" s="52"/>
      <c r="I432" s="52"/>
      <c r="J432" s="45"/>
      <c r="K432" s="45"/>
      <c r="L432" s="45"/>
      <c r="M432" s="45"/>
    </row>
    <row r="433" spans="1:13">
      <c r="A433" s="45"/>
      <c r="B433" s="45"/>
      <c r="C433" s="45"/>
      <c r="D433" s="45"/>
      <c r="E433" s="45"/>
      <c r="F433" s="45"/>
      <c r="G433" s="45"/>
      <c r="H433" s="52"/>
      <c r="I433" s="52"/>
      <c r="J433" s="45"/>
      <c r="K433" s="45"/>
      <c r="L433" s="45"/>
      <c r="M433" s="45"/>
    </row>
    <row r="434" spans="1:13">
      <c r="A434" s="45"/>
      <c r="B434" s="45"/>
      <c r="C434" s="45"/>
      <c r="D434" s="45"/>
      <c r="E434" s="45"/>
      <c r="F434" s="45"/>
      <c r="G434" s="45"/>
      <c r="H434" s="52"/>
      <c r="I434" s="52"/>
      <c r="J434" s="45"/>
      <c r="K434" s="45"/>
      <c r="L434" s="45"/>
      <c r="M434" s="45"/>
    </row>
    <row r="435" spans="1:13">
      <c r="A435" s="45"/>
      <c r="B435" s="45"/>
      <c r="C435" s="45"/>
      <c r="D435" s="45"/>
      <c r="E435" s="45"/>
      <c r="F435" s="45"/>
      <c r="G435" s="45"/>
      <c r="H435" s="52"/>
      <c r="I435" s="52"/>
      <c r="J435" s="45"/>
      <c r="K435" s="45"/>
      <c r="L435" s="45"/>
      <c r="M435" s="45"/>
    </row>
    <row r="436" spans="1:13">
      <c r="A436" s="45"/>
      <c r="B436" s="45"/>
      <c r="C436" s="45"/>
      <c r="D436" s="45"/>
      <c r="E436" s="45"/>
      <c r="F436" s="45"/>
      <c r="G436" s="45"/>
      <c r="H436" s="52"/>
      <c r="I436" s="52"/>
      <c r="J436" s="45"/>
      <c r="K436" s="45"/>
      <c r="L436" s="45"/>
      <c r="M436" s="45"/>
    </row>
    <row r="437" spans="1:13">
      <c r="A437" s="45"/>
      <c r="B437" s="45"/>
      <c r="C437" s="45"/>
      <c r="D437" s="45"/>
      <c r="E437" s="45"/>
      <c r="F437" s="45"/>
      <c r="G437" s="45"/>
      <c r="H437" s="52"/>
      <c r="I437" s="52"/>
      <c r="J437" s="45"/>
      <c r="K437" s="45"/>
      <c r="L437" s="45"/>
      <c r="M437" s="45"/>
    </row>
    <row r="438" spans="1:13">
      <c r="A438" s="45"/>
      <c r="B438" s="45"/>
      <c r="C438" s="45"/>
      <c r="D438" s="45"/>
      <c r="E438" s="45"/>
      <c r="F438" s="45"/>
      <c r="G438" s="45"/>
      <c r="H438" s="52"/>
      <c r="I438" s="52"/>
      <c r="J438" s="45"/>
      <c r="K438" s="45"/>
      <c r="L438" s="45"/>
      <c r="M438" s="45"/>
    </row>
    <row r="439" spans="1:13">
      <c r="A439" s="45"/>
      <c r="B439" s="45"/>
      <c r="C439" s="45"/>
      <c r="D439" s="45"/>
      <c r="E439" s="45"/>
      <c r="F439" s="45"/>
      <c r="G439" s="45"/>
      <c r="H439" s="52"/>
      <c r="I439" s="52"/>
      <c r="J439" s="45"/>
      <c r="K439" s="45"/>
      <c r="L439" s="45"/>
      <c r="M439" s="45"/>
    </row>
    <row r="440" spans="1:13">
      <c r="A440" s="45"/>
      <c r="B440" s="45"/>
      <c r="C440" s="45"/>
      <c r="D440" s="45"/>
      <c r="E440" s="45"/>
      <c r="F440" s="45"/>
      <c r="G440" s="45"/>
      <c r="H440" s="52"/>
      <c r="I440" s="52"/>
      <c r="J440" s="45"/>
      <c r="K440" s="45"/>
      <c r="L440" s="45"/>
      <c r="M440" s="45"/>
    </row>
    <row r="441" spans="1:13">
      <c r="A441" s="45"/>
      <c r="B441" s="45"/>
      <c r="C441" s="45"/>
      <c r="D441" s="45"/>
      <c r="E441" s="45"/>
      <c r="F441" s="45"/>
      <c r="G441" s="45"/>
      <c r="H441" s="52"/>
      <c r="I441" s="52"/>
      <c r="J441" s="45"/>
      <c r="K441" s="45"/>
      <c r="L441" s="45"/>
      <c r="M441" s="45"/>
    </row>
    <row r="442" spans="1:13">
      <c r="A442" s="45"/>
      <c r="B442" s="45"/>
      <c r="C442" s="45"/>
      <c r="D442" s="45"/>
      <c r="E442" s="45"/>
      <c r="F442" s="45"/>
      <c r="G442" s="45"/>
      <c r="H442" s="52"/>
      <c r="I442" s="52"/>
      <c r="J442" s="45"/>
      <c r="K442" s="45"/>
      <c r="L442" s="45"/>
      <c r="M442" s="45"/>
    </row>
    <row r="443" spans="1:13">
      <c r="A443" s="45"/>
      <c r="B443" s="45"/>
      <c r="C443" s="45"/>
      <c r="D443" s="45"/>
      <c r="E443" s="45"/>
      <c r="F443" s="45"/>
      <c r="G443" s="45"/>
      <c r="H443" s="52"/>
      <c r="I443" s="52"/>
      <c r="J443" s="45"/>
      <c r="K443" s="45"/>
      <c r="L443" s="45"/>
      <c r="M443" s="45"/>
    </row>
    <row r="444" spans="1:13">
      <c r="A444" s="45"/>
      <c r="B444" s="45"/>
      <c r="C444" s="45"/>
      <c r="D444" s="45"/>
      <c r="E444" s="45"/>
      <c r="F444" s="45"/>
      <c r="G444" s="45"/>
      <c r="H444" s="52"/>
      <c r="I444" s="52"/>
      <c r="J444" s="45"/>
      <c r="K444" s="45"/>
      <c r="L444" s="45"/>
      <c r="M444" s="45"/>
    </row>
    <row r="445" spans="1:13">
      <c r="A445" s="45"/>
      <c r="B445" s="45"/>
      <c r="C445" s="45"/>
      <c r="D445" s="45"/>
      <c r="E445" s="45"/>
      <c r="F445" s="45"/>
      <c r="G445" s="45"/>
      <c r="H445" s="52"/>
      <c r="I445" s="52"/>
      <c r="J445" s="45"/>
      <c r="K445" s="45"/>
      <c r="L445" s="45"/>
      <c r="M445" s="45"/>
    </row>
    <row r="446" spans="1:13">
      <c r="A446" s="45"/>
      <c r="B446" s="45"/>
      <c r="C446" s="45"/>
      <c r="D446" s="45"/>
      <c r="E446" s="45"/>
      <c r="F446" s="45"/>
      <c r="G446" s="45"/>
      <c r="H446" s="52"/>
      <c r="I446" s="52"/>
      <c r="J446" s="45"/>
      <c r="K446" s="45"/>
      <c r="L446" s="45"/>
      <c r="M446" s="45"/>
    </row>
    <row r="447" spans="1:13">
      <c r="A447" s="45"/>
      <c r="B447" s="45"/>
      <c r="C447" s="45"/>
      <c r="D447" s="45"/>
      <c r="E447" s="45"/>
      <c r="F447" s="45"/>
      <c r="G447" s="45"/>
      <c r="H447" s="52"/>
      <c r="I447" s="52"/>
      <c r="J447" s="45"/>
      <c r="K447" s="45"/>
      <c r="L447" s="45"/>
      <c r="M447" s="45"/>
    </row>
    <row r="448" spans="1:13">
      <c r="A448" s="45"/>
      <c r="B448" s="45"/>
      <c r="C448" s="45"/>
      <c r="D448" s="45"/>
      <c r="E448" s="45"/>
      <c r="F448" s="45"/>
      <c r="G448" s="45"/>
      <c r="H448" s="52"/>
      <c r="I448" s="52"/>
      <c r="J448" s="45"/>
      <c r="K448" s="45"/>
      <c r="L448" s="45"/>
      <c r="M448" s="45"/>
    </row>
    <row r="449" spans="1:13">
      <c r="A449" s="45"/>
      <c r="B449" s="45"/>
      <c r="C449" s="45"/>
      <c r="D449" s="45"/>
      <c r="E449" s="45"/>
      <c r="F449" s="45"/>
      <c r="G449" s="45"/>
      <c r="H449" s="52"/>
      <c r="I449" s="52"/>
      <c r="J449" s="45"/>
      <c r="K449" s="45"/>
      <c r="L449" s="45"/>
      <c r="M449" s="45"/>
    </row>
    <row r="450" spans="1:13">
      <c r="A450" s="45"/>
      <c r="B450" s="45"/>
      <c r="C450" s="45"/>
      <c r="D450" s="45"/>
      <c r="E450" s="45"/>
      <c r="F450" s="45"/>
      <c r="G450" s="45"/>
      <c r="H450" s="52"/>
      <c r="I450" s="52"/>
      <c r="J450" s="45"/>
      <c r="K450" s="45"/>
      <c r="L450" s="45"/>
      <c r="M450" s="45"/>
    </row>
    <row r="451" spans="1:13">
      <c r="A451" s="45"/>
      <c r="B451" s="45"/>
      <c r="C451" s="45"/>
      <c r="D451" s="45"/>
      <c r="E451" s="45"/>
      <c r="F451" s="45"/>
      <c r="G451" s="45"/>
      <c r="H451" s="52"/>
      <c r="I451" s="52"/>
      <c r="J451" s="45"/>
      <c r="K451" s="45"/>
      <c r="L451" s="45"/>
      <c r="M451" s="45"/>
    </row>
    <row r="452" spans="1:13">
      <c r="A452" s="45"/>
      <c r="B452" s="45"/>
      <c r="C452" s="45"/>
      <c r="D452" s="45"/>
      <c r="E452" s="45"/>
      <c r="F452" s="45"/>
      <c r="G452" s="45"/>
      <c r="H452" s="52"/>
      <c r="I452" s="52"/>
      <c r="J452" s="45"/>
      <c r="K452" s="45"/>
      <c r="L452" s="45"/>
      <c r="M452" s="45"/>
    </row>
    <row r="453" spans="1:13">
      <c r="A453" s="45"/>
      <c r="B453" s="45"/>
      <c r="C453" s="45"/>
      <c r="D453" s="45"/>
      <c r="E453" s="45"/>
      <c r="F453" s="45"/>
      <c r="G453" s="45"/>
      <c r="H453" s="52"/>
      <c r="I453" s="52"/>
      <c r="J453" s="45"/>
      <c r="K453" s="45"/>
      <c r="L453" s="45"/>
      <c r="M453" s="45"/>
    </row>
    <row r="454" spans="1:13">
      <c r="A454" s="45"/>
      <c r="B454" s="45"/>
      <c r="C454" s="45"/>
      <c r="D454" s="45"/>
      <c r="E454" s="45"/>
      <c r="F454" s="45"/>
      <c r="G454" s="45"/>
      <c r="H454" s="52"/>
      <c r="I454" s="52"/>
      <c r="J454" s="45"/>
      <c r="K454" s="45"/>
      <c r="L454" s="45"/>
      <c r="M454" s="45"/>
    </row>
    <row r="455" spans="1:13">
      <c r="A455" s="45"/>
      <c r="B455" s="45"/>
      <c r="C455" s="45"/>
      <c r="D455" s="45"/>
      <c r="E455" s="45"/>
      <c r="F455" s="45"/>
      <c r="G455" s="45"/>
      <c r="H455" s="52"/>
      <c r="I455" s="52"/>
      <c r="J455" s="45"/>
      <c r="K455" s="45"/>
      <c r="L455" s="45"/>
      <c r="M455" s="45"/>
    </row>
    <row r="456" spans="1:13">
      <c r="A456" s="45"/>
      <c r="B456" s="45"/>
      <c r="C456" s="45"/>
      <c r="D456" s="45"/>
      <c r="E456" s="45"/>
      <c r="F456" s="45"/>
      <c r="G456" s="45"/>
      <c r="H456" s="52"/>
      <c r="I456" s="52"/>
      <c r="J456" s="45"/>
      <c r="K456" s="45"/>
      <c r="L456" s="45"/>
      <c r="M456" s="45"/>
    </row>
    <row r="457" spans="1:13">
      <c r="A457" s="45"/>
      <c r="B457" s="45"/>
      <c r="C457" s="45"/>
      <c r="D457" s="45"/>
      <c r="E457" s="45"/>
      <c r="F457" s="45"/>
      <c r="G457" s="45"/>
      <c r="H457" s="52"/>
      <c r="I457" s="52"/>
      <c r="J457" s="45"/>
      <c r="K457" s="45"/>
      <c r="L457" s="45"/>
      <c r="M457" s="45"/>
    </row>
    <row r="458" spans="1:13">
      <c r="A458" s="45"/>
      <c r="B458" s="45"/>
      <c r="C458" s="45"/>
      <c r="D458" s="45"/>
      <c r="E458" s="45"/>
      <c r="F458" s="45"/>
      <c r="G458" s="45"/>
      <c r="H458" s="52"/>
      <c r="I458" s="52"/>
      <c r="J458" s="45"/>
      <c r="K458" s="45"/>
      <c r="L458" s="45"/>
      <c r="M458" s="45"/>
    </row>
    <row r="459" spans="1:13">
      <c r="A459" s="45"/>
      <c r="B459" s="45"/>
      <c r="C459" s="45"/>
      <c r="D459" s="45"/>
      <c r="E459" s="45"/>
      <c r="F459" s="45"/>
      <c r="G459" s="45"/>
      <c r="H459" s="52"/>
      <c r="I459" s="52"/>
      <c r="J459" s="45"/>
      <c r="K459" s="45"/>
      <c r="L459" s="45"/>
      <c r="M459" s="45"/>
    </row>
    <row r="460" spans="1:13">
      <c r="A460" s="45"/>
      <c r="B460" s="45"/>
      <c r="C460" s="45"/>
      <c r="D460" s="45"/>
      <c r="E460" s="45"/>
      <c r="F460" s="45"/>
      <c r="G460" s="45"/>
      <c r="H460" s="52"/>
      <c r="I460" s="52"/>
      <c r="J460" s="45"/>
      <c r="K460" s="45"/>
      <c r="L460" s="45"/>
      <c r="M460" s="45"/>
    </row>
    <row r="461" spans="1:13">
      <c r="A461" s="45"/>
      <c r="B461" s="45"/>
      <c r="C461" s="45"/>
      <c r="D461" s="45"/>
      <c r="E461" s="45"/>
      <c r="F461" s="45"/>
      <c r="G461" s="45"/>
      <c r="H461" s="52"/>
      <c r="I461" s="52"/>
      <c r="J461" s="45"/>
      <c r="K461" s="45"/>
      <c r="L461" s="45"/>
      <c r="M461" s="45"/>
    </row>
    <row r="462" spans="1:13">
      <c r="A462" s="45"/>
      <c r="B462" s="45"/>
      <c r="C462" s="45"/>
      <c r="D462" s="45"/>
      <c r="E462" s="45"/>
      <c r="F462" s="45"/>
      <c r="G462" s="45"/>
      <c r="H462" s="52"/>
      <c r="I462" s="52"/>
      <c r="J462" s="45"/>
      <c r="K462" s="45"/>
      <c r="L462" s="45"/>
      <c r="M462" s="45"/>
    </row>
    <row r="463" spans="1:13">
      <c r="A463" s="45"/>
      <c r="B463" s="45"/>
      <c r="C463" s="45"/>
      <c r="D463" s="45"/>
      <c r="E463" s="45"/>
      <c r="F463" s="45"/>
      <c r="G463" s="45"/>
      <c r="H463" s="52"/>
      <c r="I463" s="52"/>
      <c r="J463" s="45"/>
      <c r="K463" s="45"/>
      <c r="L463" s="45"/>
      <c r="M463" s="45"/>
    </row>
    <row r="464" spans="1:13">
      <c r="A464" s="45"/>
      <c r="B464" s="45"/>
      <c r="C464" s="45"/>
      <c r="D464" s="45"/>
      <c r="E464" s="45"/>
      <c r="F464" s="45"/>
      <c r="G464" s="45"/>
      <c r="H464" s="52"/>
      <c r="I464" s="52"/>
      <c r="J464" s="45"/>
      <c r="K464" s="45"/>
      <c r="L464" s="45"/>
      <c r="M464" s="45"/>
    </row>
    <row r="465" spans="1:13">
      <c r="A465" s="45"/>
      <c r="B465" s="45"/>
      <c r="C465" s="45"/>
      <c r="D465" s="45"/>
      <c r="E465" s="45"/>
      <c r="F465" s="45"/>
      <c r="G465" s="45"/>
      <c r="H465" s="52"/>
      <c r="I465" s="52"/>
      <c r="J465" s="45"/>
      <c r="K465" s="45"/>
      <c r="L465" s="45"/>
      <c r="M465" s="45"/>
    </row>
    <row r="466" spans="1:13">
      <c r="A466" s="45"/>
      <c r="B466" s="45"/>
      <c r="C466" s="45"/>
      <c r="D466" s="45"/>
      <c r="E466" s="45"/>
      <c r="F466" s="45"/>
      <c r="G466" s="45"/>
      <c r="H466" s="52"/>
      <c r="I466" s="52"/>
      <c r="J466" s="45"/>
      <c r="K466" s="45"/>
      <c r="L466" s="45"/>
      <c r="M466" s="45"/>
    </row>
    <row r="467" spans="1:13">
      <c r="A467" s="45"/>
      <c r="B467" s="45"/>
      <c r="C467" s="45"/>
      <c r="D467" s="45"/>
      <c r="E467" s="45"/>
      <c r="F467" s="45"/>
      <c r="G467" s="45"/>
      <c r="H467" s="52"/>
      <c r="I467" s="52"/>
      <c r="J467" s="45"/>
      <c r="K467" s="45"/>
      <c r="L467" s="45"/>
      <c r="M467" s="45"/>
    </row>
    <row r="468" spans="1:13">
      <c r="A468" s="45"/>
      <c r="B468" s="45"/>
      <c r="C468" s="45"/>
      <c r="D468" s="45"/>
      <c r="E468" s="45"/>
      <c r="F468" s="45"/>
      <c r="G468" s="45"/>
      <c r="H468" s="52"/>
      <c r="I468" s="52"/>
      <c r="J468" s="45"/>
      <c r="K468" s="45"/>
      <c r="L468" s="45"/>
      <c r="M468" s="45"/>
    </row>
    <row r="469" spans="1:13">
      <c r="A469" s="45"/>
      <c r="B469" s="45"/>
      <c r="C469" s="45"/>
      <c r="D469" s="45"/>
      <c r="E469" s="45"/>
      <c r="F469" s="45"/>
      <c r="G469" s="45"/>
      <c r="H469" s="52"/>
      <c r="I469" s="52"/>
      <c r="J469" s="45"/>
      <c r="K469" s="45"/>
      <c r="L469" s="45"/>
      <c r="M469" s="45"/>
    </row>
    <row r="470" spans="1:13">
      <c r="A470" s="45"/>
      <c r="B470" s="45"/>
      <c r="C470" s="45"/>
      <c r="D470" s="45"/>
      <c r="E470" s="45"/>
      <c r="F470" s="45"/>
      <c r="G470" s="45"/>
      <c r="H470" s="52"/>
      <c r="I470" s="52"/>
      <c r="J470" s="45"/>
      <c r="K470" s="45"/>
      <c r="L470" s="45"/>
      <c r="M470" s="45"/>
    </row>
    <row r="471" spans="1:13">
      <c r="A471" s="45"/>
      <c r="B471" s="45"/>
      <c r="C471" s="45"/>
      <c r="D471" s="45"/>
      <c r="E471" s="45"/>
      <c r="F471" s="45"/>
      <c r="G471" s="45"/>
      <c r="H471" s="52"/>
      <c r="I471" s="52"/>
      <c r="J471" s="45"/>
      <c r="K471" s="45"/>
      <c r="L471" s="45"/>
      <c r="M471" s="45"/>
    </row>
    <row r="472" spans="1:13">
      <c r="A472" s="45"/>
      <c r="B472" s="45"/>
      <c r="C472" s="45"/>
      <c r="D472" s="45"/>
      <c r="E472" s="45"/>
      <c r="F472" s="45"/>
      <c r="G472" s="45"/>
      <c r="H472" s="52"/>
      <c r="I472" s="52"/>
      <c r="J472" s="45"/>
      <c r="K472" s="45"/>
      <c r="L472" s="45"/>
      <c r="M472" s="45"/>
    </row>
    <row r="473" spans="1:13">
      <c r="A473" s="45"/>
      <c r="B473" s="45"/>
      <c r="C473" s="45"/>
      <c r="D473" s="45"/>
      <c r="E473" s="45"/>
      <c r="F473" s="45"/>
      <c r="G473" s="45"/>
      <c r="H473" s="52"/>
      <c r="I473" s="52"/>
      <c r="J473" s="45"/>
      <c r="K473" s="45"/>
      <c r="L473" s="45"/>
      <c r="M473" s="45"/>
    </row>
    <row r="474" spans="1:13">
      <c r="A474" s="45"/>
      <c r="B474" s="45"/>
      <c r="C474" s="45"/>
      <c r="D474" s="45"/>
      <c r="E474" s="45"/>
      <c r="F474" s="45"/>
      <c r="G474" s="45"/>
      <c r="H474" s="52"/>
      <c r="I474" s="52"/>
      <c r="J474" s="45"/>
      <c r="K474" s="45"/>
      <c r="L474" s="45"/>
      <c r="M474" s="45"/>
    </row>
    <row r="475" spans="1:13">
      <c r="A475" s="45"/>
      <c r="B475" s="45"/>
      <c r="C475" s="45"/>
      <c r="D475" s="45"/>
      <c r="E475" s="45"/>
      <c r="F475" s="45"/>
      <c r="G475" s="45"/>
      <c r="H475" s="52"/>
      <c r="I475" s="52"/>
      <c r="J475" s="45"/>
      <c r="K475" s="45"/>
      <c r="L475" s="45"/>
      <c r="M475" s="45"/>
    </row>
    <row r="476" spans="1:13">
      <c r="A476" s="45"/>
      <c r="B476" s="45"/>
      <c r="C476" s="45"/>
      <c r="D476" s="45"/>
      <c r="E476" s="45"/>
      <c r="F476" s="45"/>
      <c r="G476" s="45"/>
      <c r="H476" s="52"/>
      <c r="I476" s="52"/>
      <c r="J476" s="45"/>
      <c r="K476" s="45"/>
      <c r="L476" s="45"/>
      <c r="M476" s="45"/>
    </row>
    <row r="477" spans="1:13">
      <c r="A477" s="45"/>
      <c r="B477" s="45"/>
      <c r="C477" s="45"/>
      <c r="D477" s="45"/>
      <c r="E477" s="45"/>
      <c r="F477" s="45"/>
      <c r="G477" s="45"/>
      <c r="H477" s="52"/>
      <c r="I477" s="52"/>
      <c r="J477" s="45"/>
      <c r="K477" s="45"/>
      <c r="L477" s="45"/>
      <c r="M477" s="45"/>
    </row>
    <row r="478" spans="1:13">
      <c r="A478" s="45"/>
      <c r="B478" s="45"/>
      <c r="C478" s="45"/>
      <c r="D478" s="45"/>
      <c r="E478" s="45"/>
      <c r="F478" s="45"/>
      <c r="G478" s="45"/>
      <c r="H478" s="52"/>
      <c r="I478" s="52"/>
      <c r="J478" s="45"/>
      <c r="K478" s="45"/>
      <c r="L478" s="45"/>
      <c r="M478" s="45"/>
    </row>
    <row r="479" spans="1:13">
      <c r="A479" s="45"/>
      <c r="B479" s="45"/>
      <c r="C479" s="45"/>
      <c r="D479" s="45"/>
      <c r="E479" s="45"/>
      <c r="F479" s="45"/>
      <c r="G479" s="45"/>
      <c r="H479" s="52"/>
      <c r="I479" s="52"/>
      <c r="J479" s="45"/>
      <c r="K479" s="45"/>
      <c r="L479" s="45"/>
      <c r="M479" s="45"/>
    </row>
    <row r="480" spans="1:13">
      <c r="A480" s="45"/>
      <c r="B480" s="45"/>
      <c r="C480" s="45"/>
      <c r="D480" s="45"/>
      <c r="E480" s="45"/>
      <c r="F480" s="45"/>
      <c r="G480" s="45"/>
      <c r="H480" s="52"/>
      <c r="I480" s="52"/>
      <c r="J480" s="45"/>
      <c r="K480" s="45"/>
      <c r="L480" s="45"/>
      <c r="M480" s="45"/>
    </row>
    <row r="481" spans="1:13">
      <c r="A481" s="45"/>
      <c r="B481" s="45"/>
      <c r="C481" s="45"/>
      <c r="D481" s="45"/>
      <c r="E481" s="45"/>
      <c r="F481" s="45"/>
      <c r="G481" s="45"/>
      <c r="H481" s="52"/>
      <c r="I481" s="52"/>
      <c r="J481" s="45"/>
      <c r="K481" s="45"/>
      <c r="L481" s="45"/>
      <c r="M481" s="45"/>
    </row>
    <row r="482" spans="1:13">
      <c r="A482" s="45"/>
      <c r="B482" s="45"/>
      <c r="C482" s="45"/>
      <c r="D482" s="45"/>
      <c r="E482" s="45"/>
      <c r="F482" s="45"/>
      <c r="G482" s="45"/>
      <c r="H482" s="52"/>
      <c r="I482" s="52"/>
      <c r="J482" s="45"/>
      <c r="K482" s="45"/>
      <c r="L482" s="45"/>
      <c r="M482" s="45"/>
    </row>
    <row r="483" spans="1:13">
      <c r="A483" s="45"/>
      <c r="B483" s="45"/>
      <c r="C483" s="45"/>
      <c r="D483" s="45"/>
      <c r="E483" s="45"/>
      <c r="F483" s="45"/>
      <c r="G483" s="45"/>
      <c r="H483" s="52"/>
      <c r="I483" s="52"/>
      <c r="J483" s="45"/>
      <c r="K483" s="45"/>
      <c r="L483" s="45"/>
      <c r="M483" s="45"/>
    </row>
    <row r="484" spans="1:13">
      <c r="A484" s="45"/>
      <c r="B484" s="45"/>
      <c r="C484" s="45"/>
      <c r="D484" s="45"/>
      <c r="E484" s="45"/>
      <c r="F484" s="45"/>
      <c r="G484" s="45"/>
      <c r="H484" s="52"/>
      <c r="I484" s="52"/>
      <c r="J484" s="45"/>
      <c r="K484" s="45"/>
      <c r="L484" s="45"/>
      <c r="M484" s="45"/>
    </row>
    <row r="485" spans="1:13">
      <c r="A485" s="45"/>
      <c r="B485" s="45"/>
      <c r="C485" s="45"/>
      <c r="D485" s="45"/>
      <c r="E485" s="45"/>
      <c r="F485" s="45"/>
      <c r="G485" s="45"/>
      <c r="H485" s="52"/>
      <c r="I485" s="52"/>
      <c r="J485" s="45"/>
      <c r="K485" s="45"/>
      <c r="L485" s="45"/>
      <c r="M485" s="45"/>
    </row>
    <row r="486" spans="1:13">
      <c r="A486" s="45"/>
      <c r="B486" s="45"/>
      <c r="C486" s="45"/>
      <c r="D486" s="45"/>
      <c r="E486" s="45"/>
      <c r="F486" s="45"/>
      <c r="G486" s="45"/>
      <c r="H486" s="52"/>
      <c r="I486" s="52"/>
      <c r="J486" s="45"/>
      <c r="K486" s="45"/>
      <c r="L486" s="45"/>
      <c r="M486" s="45"/>
    </row>
    <row r="487" spans="1:13">
      <c r="A487" s="45"/>
      <c r="B487" s="45"/>
      <c r="C487" s="45"/>
      <c r="D487" s="45"/>
      <c r="E487" s="45"/>
      <c r="F487" s="45"/>
      <c r="G487" s="45"/>
      <c r="H487" s="52"/>
      <c r="I487" s="52"/>
      <c r="J487" s="45"/>
      <c r="K487" s="45"/>
      <c r="L487" s="45"/>
      <c r="M487" s="45"/>
    </row>
    <row r="488" spans="1:13">
      <c r="A488" s="45"/>
      <c r="B488" s="45"/>
      <c r="C488" s="45"/>
      <c r="D488" s="45"/>
      <c r="E488" s="45"/>
      <c r="F488" s="45"/>
      <c r="G488" s="45"/>
      <c r="H488" s="52"/>
      <c r="I488" s="52"/>
      <c r="J488" s="45"/>
      <c r="K488" s="45"/>
      <c r="L488" s="45"/>
      <c r="M488" s="45"/>
    </row>
    <row r="489" spans="1:13">
      <c r="A489" s="45"/>
      <c r="B489" s="45"/>
      <c r="C489" s="45"/>
      <c r="D489" s="45"/>
      <c r="E489" s="45"/>
      <c r="F489" s="45"/>
      <c r="G489" s="45"/>
      <c r="H489" s="52"/>
      <c r="I489" s="52"/>
      <c r="J489" s="45"/>
      <c r="K489" s="45"/>
      <c r="L489" s="45"/>
      <c r="M489" s="45"/>
    </row>
    <row r="490" spans="1:13">
      <c r="A490" s="45"/>
      <c r="B490" s="45"/>
      <c r="C490" s="45"/>
      <c r="D490" s="45"/>
      <c r="E490" s="45"/>
      <c r="F490" s="45"/>
      <c r="G490" s="45"/>
      <c r="H490" s="52"/>
      <c r="I490" s="52"/>
      <c r="J490" s="45"/>
      <c r="K490" s="45"/>
      <c r="L490" s="45"/>
      <c r="M490" s="45"/>
    </row>
    <row r="491" spans="1:13">
      <c r="A491" s="45"/>
      <c r="B491" s="45"/>
      <c r="C491" s="45"/>
      <c r="D491" s="45"/>
      <c r="E491" s="45"/>
      <c r="F491" s="45"/>
      <c r="G491" s="45"/>
      <c r="H491" s="52"/>
      <c r="I491" s="52"/>
      <c r="J491" s="45"/>
      <c r="K491" s="45"/>
      <c r="L491" s="45"/>
      <c r="M491" s="45"/>
    </row>
    <row r="492" spans="1:13">
      <c r="A492" s="45"/>
      <c r="B492" s="45"/>
      <c r="C492" s="45"/>
      <c r="D492" s="45"/>
      <c r="E492" s="45"/>
      <c r="F492" s="45"/>
      <c r="G492" s="45"/>
      <c r="H492" s="52"/>
      <c r="I492" s="52"/>
      <c r="J492" s="45"/>
      <c r="K492" s="45"/>
      <c r="L492" s="45"/>
      <c r="M492" s="45"/>
    </row>
    <row r="493" spans="1:13">
      <c r="A493" s="45"/>
      <c r="B493" s="45"/>
      <c r="C493" s="45"/>
      <c r="D493" s="45"/>
      <c r="E493" s="45"/>
      <c r="F493" s="45"/>
      <c r="G493" s="45"/>
      <c r="H493" s="52"/>
      <c r="I493" s="52"/>
      <c r="J493" s="45"/>
      <c r="K493" s="45"/>
      <c r="L493" s="45"/>
      <c r="M493" s="45"/>
    </row>
    <row r="494" spans="1:13">
      <c r="A494" s="45"/>
      <c r="B494" s="45"/>
      <c r="C494" s="45"/>
      <c r="D494" s="45"/>
      <c r="E494" s="45"/>
      <c r="F494" s="45"/>
      <c r="G494" s="45"/>
      <c r="H494" s="52"/>
      <c r="I494" s="52"/>
      <c r="J494" s="45"/>
      <c r="K494" s="45"/>
      <c r="L494" s="45"/>
      <c r="M494" s="45"/>
    </row>
    <row r="495" spans="1:13">
      <c r="A495" s="45"/>
      <c r="B495" s="45"/>
      <c r="C495" s="45"/>
      <c r="D495" s="45"/>
      <c r="E495" s="45"/>
      <c r="F495" s="45"/>
      <c r="G495" s="45"/>
      <c r="H495" s="52"/>
      <c r="I495" s="52"/>
      <c r="J495" s="45"/>
      <c r="K495" s="45"/>
      <c r="L495" s="45"/>
      <c r="M495" s="45"/>
    </row>
    <row r="496" spans="1:13">
      <c r="A496" s="45"/>
      <c r="B496" s="45"/>
      <c r="C496" s="45"/>
      <c r="D496" s="45"/>
      <c r="E496" s="45"/>
      <c r="F496" s="45"/>
      <c r="G496" s="45"/>
      <c r="H496" s="52"/>
      <c r="I496" s="52"/>
      <c r="J496" s="45"/>
      <c r="K496" s="45"/>
      <c r="L496" s="45"/>
      <c r="M496" s="45"/>
    </row>
    <row r="497" spans="1:13">
      <c r="A497" s="45"/>
      <c r="B497" s="45"/>
      <c r="C497" s="45"/>
      <c r="D497" s="45"/>
      <c r="E497" s="45"/>
      <c r="F497" s="45"/>
      <c r="G497" s="45"/>
      <c r="H497" s="52"/>
      <c r="I497" s="52"/>
      <c r="J497" s="45"/>
      <c r="K497" s="45"/>
      <c r="L497" s="45"/>
      <c r="M497" s="45"/>
    </row>
    <row r="498" spans="1:13">
      <c r="A498" s="45"/>
      <c r="B498" s="45"/>
      <c r="C498" s="45"/>
      <c r="D498" s="45"/>
      <c r="E498" s="45"/>
      <c r="F498" s="45"/>
      <c r="G498" s="45"/>
      <c r="H498" s="52"/>
      <c r="I498" s="52"/>
      <c r="J498" s="45"/>
      <c r="K498" s="45"/>
      <c r="L498" s="45"/>
      <c r="M498" s="45"/>
    </row>
    <row r="499" spans="1:13">
      <c r="A499" s="45"/>
      <c r="B499" s="45"/>
      <c r="C499" s="45"/>
      <c r="D499" s="45"/>
      <c r="E499" s="45"/>
      <c r="F499" s="45"/>
      <c r="G499" s="45"/>
      <c r="H499" s="52"/>
      <c r="I499" s="52"/>
      <c r="J499" s="45"/>
      <c r="K499" s="45"/>
      <c r="L499" s="45"/>
      <c r="M499" s="45"/>
    </row>
    <row r="500" spans="1:13">
      <c r="A500" s="45"/>
      <c r="B500" s="45"/>
      <c r="C500" s="45"/>
      <c r="D500" s="45"/>
      <c r="E500" s="45"/>
      <c r="F500" s="45"/>
      <c r="G500" s="45"/>
      <c r="H500" s="52"/>
      <c r="I500" s="52"/>
      <c r="J500" s="45"/>
      <c r="K500" s="45"/>
      <c r="L500" s="45"/>
      <c r="M500" s="45"/>
    </row>
    <row r="501" spans="1:13">
      <c r="A501" s="45"/>
      <c r="B501" s="45"/>
      <c r="C501" s="45"/>
      <c r="D501" s="45"/>
      <c r="E501" s="45"/>
      <c r="F501" s="45"/>
      <c r="G501" s="45"/>
      <c r="H501" s="52"/>
      <c r="I501" s="52"/>
      <c r="J501" s="45"/>
      <c r="K501" s="45"/>
      <c r="L501" s="45"/>
      <c r="M501" s="45"/>
    </row>
    <row r="502" spans="1:13">
      <c r="A502" s="45"/>
      <c r="B502" s="45"/>
      <c r="C502" s="45"/>
      <c r="D502" s="45"/>
      <c r="E502" s="45"/>
      <c r="F502" s="45"/>
      <c r="G502" s="45"/>
      <c r="H502" s="52"/>
      <c r="I502" s="52"/>
      <c r="J502" s="45"/>
      <c r="K502" s="45"/>
      <c r="L502" s="45"/>
      <c r="M502" s="45"/>
    </row>
    <row r="503" spans="1:13">
      <c r="A503" s="45"/>
      <c r="B503" s="45"/>
      <c r="C503" s="45"/>
      <c r="D503" s="45"/>
      <c r="E503" s="45"/>
      <c r="F503" s="45"/>
      <c r="G503" s="45"/>
      <c r="H503" s="52"/>
      <c r="I503" s="52"/>
      <c r="J503" s="45"/>
      <c r="K503" s="45"/>
      <c r="L503" s="45"/>
      <c r="M503" s="45"/>
    </row>
    <row r="504" spans="1:13">
      <c r="A504" s="45"/>
      <c r="B504" s="45"/>
      <c r="C504" s="45"/>
      <c r="D504" s="45"/>
      <c r="E504" s="45"/>
      <c r="F504" s="45"/>
      <c r="G504" s="45"/>
      <c r="H504" s="52"/>
      <c r="I504" s="52"/>
      <c r="J504" s="45"/>
      <c r="K504" s="45"/>
      <c r="L504" s="45"/>
      <c r="M504" s="45"/>
    </row>
    <row r="505" spans="1:13">
      <c r="A505" s="45"/>
      <c r="B505" s="45"/>
      <c r="C505" s="45"/>
      <c r="D505" s="45"/>
      <c r="E505" s="45"/>
      <c r="F505" s="45"/>
      <c r="G505" s="45"/>
      <c r="H505" s="52"/>
      <c r="I505" s="52"/>
      <c r="J505" s="45"/>
      <c r="K505" s="45"/>
      <c r="L505" s="45"/>
      <c r="M505" s="45"/>
    </row>
    <row r="506" spans="1:13">
      <c r="A506" s="45"/>
      <c r="B506" s="45"/>
      <c r="C506" s="45"/>
      <c r="D506" s="45"/>
      <c r="E506" s="45"/>
      <c r="F506" s="45"/>
      <c r="G506" s="45"/>
      <c r="H506" s="52"/>
      <c r="I506" s="52"/>
      <c r="J506" s="45"/>
      <c r="K506" s="45"/>
      <c r="L506" s="45"/>
      <c r="M506" s="45"/>
    </row>
    <row r="507" spans="1:13">
      <c r="A507" s="45"/>
      <c r="B507" s="45"/>
      <c r="C507" s="45"/>
      <c r="D507" s="45"/>
      <c r="E507" s="45"/>
      <c r="F507" s="45"/>
      <c r="G507" s="45"/>
      <c r="H507" s="52"/>
      <c r="I507" s="52"/>
      <c r="J507" s="45"/>
      <c r="K507" s="45"/>
      <c r="L507" s="45"/>
      <c r="M507" s="45"/>
    </row>
    <row r="508" spans="1:13">
      <c r="A508" s="45"/>
      <c r="B508" s="45"/>
      <c r="C508" s="45"/>
      <c r="D508" s="45"/>
      <c r="E508" s="45"/>
      <c r="F508" s="45"/>
      <c r="G508" s="45"/>
      <c r="H508" s="52"/>
      <c r="I508" s="52"/>
      <c r="J508" s="45"/>
      <c r="K508" s="45"/>
      <c r="L508" s="45"/>
      <c r="M508" s="45"/>
    </row>
    <row r="509" spans="1:13">
      <c r="A509" s="45"/>
      <c r="B509" s="45"/>
      <c r="C509" s="45"/>
      <c r="D509" s="45"/>
      <c r="E509" s="45"/>
      <c r="F509" s="45"/>
      <c r="G509" s="45"/>
      <c r="H509" s="52"/>
      <c r="I509" s="52"/>
      <c r="J509" s="45"/>
      <c r="K509" s="45"/>
      <c r="L509" s="45"/>
      <c r="M509" s="45"/>
    </row>
    <row r="510" spans="1:13">
      <c r="A510" s="45"/>
      <c r="B510" s="45"/>
      <c r="C510" s="45"/>
      <c r="D510" s="45"/>
      <c r="E510" s="45"/>
      <c r="F510" s="45"/>
      <c r="G510" s="45"/>
      <c r="H510" s="52"/>
      <c r="I510" s="52"/>
      <c r="J510" s="45"/>
      <c r="K510" s="45"/>
      <c r="L510" s="45"/>
      <c r="M510" s="45"/>
    </row>
    <row r="511" spans="1:13">
      <c r="A511" s="45"/>
      <c r="B511" s="45"/>
      <c r="C511" s="45"/>
      <c r="D511" s="45"/>
      <c r="E511" s="45"/>
      <c r="F511" s="45"/>
      <c r="G511" s="45"/>
      <c r="H511" s="52"/>
      <c r="I511" s="52"/>
      <c r="J511" s="45"/>
      <c r="K511" s="45"/>
      <c r="L511" s="45"/>
      <c r="M511" s="45"/>
    </row>
    <row r="512" spans="1:13">
      <c r="A512" s="45"/>
      <c r="B512" s="45"/>
      <c r="C512" s="45"/>
      <c r="D512" s="45"/>
      <c r="E512" s="45"/>
      <c r="F512" s="45"/>
      <c r="G512" s="45"/>
      <c r="H512" s="52"/>
      <c r="I512" s="52"/>
      <c r="J512" s="45"/>
      <c r="K512" s="45"/>
      <c r="L512" s="45"/>
      <c r="M512" s="45"/>
    </row>
    <row r="513" spans="1:13">
      <c r="A513" s="45"/>
      <c r="B513" s="45"/>
      <c r="C513" s="45"/>
      <c r="D513" s="45"/>
      <c r="E513" s="45"/>
      <c r="F513" s="45"/>
      <c r="G513" s="45"/>
      <c r="H513" s="52"/>
      <c r="I513" s="52"/>
      <c r="J513" s="45"/>
      <c r="K513" s="45"/>
      <c r="L513" s="45"/>
      <c r="M513" s="45"/>
    </row>
    <row r="514" spans="1:13">
      <c r="A514" s="45"/>
      <c r="B514" s="45"/>
      <c r="C514" s="45"/>
      <c r="D514" s="45"/>
      <c r="E514" s="45"/>
      <c r="F514" s="45"/>
      <c r="G514" s="45"/>
      <c r="H514" s="52"/>
      <c r="I514" s="52"/>
      <c r="J514" s="45"/>
      <c r="K514" s="45"/>
      <c r="L514" s="45"/>
      <c r="M514" s="45"/>
    </row>
    <row r="515" spans="1:13">
      <c r="A515" s="45"/>
      <c r="B515" s="45"/>
      <c r="C515" s="45"/>
      <c r="D515" s="45"/>
      <c r="E515" s="45"/>
      <c r="F515" s="45"/>
      <c r="G515" s="45"/>
      <c r="H515" s="52"/>
      <c r="I515" s="52"/>
      <c r="J515" s="45"/>
      <c r="K515" s="45"/>
      <c r="L515" s="45"/>
      <c r="M515" s="45"/>
    </row>
    <row r="516" spans="1:13">
      <c r="A516" s="45"/>
      <c r="B516" s="45"/>
      <c r="C516" s="45"/>
      <c r="D516" s="45"/>
      <c r="E516" s="45"/>
      <c r="F516" s="45"/>
      <c r="G516" s="45"/>
      <c r="H516" s="52"/>
      <c r="I516" s="52"/>
      <c r="J516" s="45"/>
      <c r="K516" s="45"/>
      <c r="L516" s="45"/>
      <c r="M516" s="45"/>
    </row>
    <row r="517" spans="1:13">
      <c r="A517" s="45"/>
      <c r="B517" s="45"/>
      <c r="C517" s="45"/>
      <c r="D517" s="45"/>
      <c r="E517" s="45"/>
      <c r="F517" s="45"/>
      <c r="G517" s="45"/>
      <c r="H517" s="52"/>
      <c r="I517" s="52"/>
      <c r="J517" s="45"/>
      <c r="K517" s="45"/>
      <c r="L517" s="45"/>
      <c r="M517" s="45"/>
    </row>
    <row r="518" spans="1:13">
      <c r="A518" s="45"/>
      <c r="B518" s="45"/>
      <c r="C518" s="45"/>
      <c r="D518" s="45"/>
      <c r="E518" s="45"/>
      <c r="F518" s="45"/>
      <c r="G518" s="45"/>
      <c r="H518" s="52"/>
      <c r="I518" s="52"/>
      <c r="J518" s="45"/>
      <c r="K518" s="45"/>
      <c r="L518" s="45"/>
      <c r="M518" s="45"/>
    </row>
    <row r="519" spans="1:13">
      <c r="A519" s="45"/>
      <c r="B519" s="45"/>
      <c r="C519" s="45"/>
      <c r="D519" s="45"/>
      <c r="E519" s="45"/>
      <c r="F519" s="45"/>
      <c r="G519" s="45"/>
      <c r="H519" s="52"/>
      <c r="I519" s="52"/>
      <c r="J519" s="45"/>
      <c r="K519" s="45"/>
      <c r="L519" s="45"/>
      <c r="M519" s="45"/>
    </row>
    <row r="520" spans="1:13">
      <c r="A520" s="45"/>
      <c r="B520" s="45"/>
      <c r="C520" s="45"/>
      <c r="D520" s="45"/>
      <c r="E520" s="45"/>
      <c r="F520" s="45"/>
      <c r="G520" s="45"/>
      <c r="H520" s="52"/>
      <c r="I520" s="52"/>
      <c r="J520" s="45"/>
      <c r="K520" s="45"/>
      <c r="L520" s="45"/>
      <c r="M520" s="45"/>
    </row>
    <row r="521" spans="1:13">
      <c r="A521" s="45"/>
      <c r="B521" s="45"/>
      <c r="C521" s="45"/>
      <c r="D521" s="45"/>
      <c r="E521" s="45"/>
      <c r="F521" s="45"/>
      <c r="G521" s="45"/>
      <c r="H521" s="52"/>
      <c r="I521" s="52"/>
      <c r="J521" s="45"/>
      <c r="K521" s="45"/>
      <c r="L521" s="45"/>
      <c r="M521" s="45"/>
    </row>
    <row r="522" spans="1:13">
      <c r="A522" s="45"/>
      <c r="B522" s="45"/>
      <c r="C522" s="45"/>
      <c r="D522" s="45"/>
      <c r="E522" s="45"/>
      <c r="F522" s="45"/>
      <c r="G522" s="45"/>
      <c r="H522" s="52"/>
      <c r="I522" s="52"/>
      <c r="J522" s="45"/>
      <c r="K522" s="45"/>
      <c r="L522" s="45"/>
      <c r="M522" s="45"/>
    </row>
    <row r="523" spans="1:13">
      <c r="A523" s="45"/>
      <c r="B523" s="45"/>
      <c r="C523" s="45"/>
      <c r="D523" s="45"/>
      <c r="E523" s="45"/>
      <c r="F523" s="45"/>
      <c r="G523" s="45"/>
      <c r="H523" s="52"/>
      <c r="I523" s="52"/>
      <c r="J523" s="45"/>
      <c r="K523" s="45"/>
      <c r="L523" s="45"/>
      <c r="M523" s="45"/>
    </row>
    <row r="524" spans="1:13">
      <c r="A524" s="45"/>
      <c r="B524" s="45"/>
      <c r="C524" s="45"/>
      <c r="D524" s="45"/>
      <c r="E524" s="45"/>
      <c r="F524" s="45"/>
      <c r="G524" s="45"/>
      <c r="H524" s="52"/>
      <c r="I524" s="52"/>
      <c r="J524" s="45"/>
      <c r="K524" s="45"/>
      <c r="L524" s="45"/>
      <c r="M524" s="45"/>
    </row>
    <row r="525" spans="1:13">
      <c r="A525" s="45"/>
      <c r="B525" s="45"/>
      <c r="C525" s="45"/>
      <c r="D525" s="45"/>
      <c r="E525" s="45"/>
      <c r="F525" s="45"/>
      <c r="G525" s="45"/>
      <c r="H525" s="52"/>
      <c r="I525" s="52"/>
      <c r="J525" s="45"/>
      <c r="K525" s="45"/>
      <c r="L525" s="45"/>
      <c r="M525" s="45"/>
    </row>
    <row r="526" spans="1:13">
      <c r="A526" s="45"/>
      <c r="B526" s="45"/>
      <c r="C526" s="45"/>
      <c r="D526" s="45"/>
      <c r="E526" s="45"/>
      <c r="F526" s="45"/>
      <c r="G526" s="45"/>
      <c r="H526" s="52"/>
      <c r="I526" s="52"/>
      <c r="J526" s="45"/>
      <c r="K526" s="45"/>
      <c r="L526" s="45"/>
      <c r="M526" s="45"/>
    </row>
    <row r="527" spans="1:13">
      <c r="A527" s="45"/>
      <c r="B527" s="45"/>
      <c r="C527" s="45"/>
      <c r="D527" s="45"/>
      <c r="E527" s="45"/>
      <c r="F527" s="45"/>
      <c r="G527" s="45"/>
      <c r="H527" s="52"/>
      <c r="I527" s="52"/>
      <c r="J527" s="45"/>
      <c r="K527" s="45"/>
      <c r="L527" s="45"/>
      <c r="M527" s="45"/>
    </row>
    <row r="528" spans="1:13">
      <c r="A528" s="45"/>
      <c r="B528" s="45"/>
      <c r="C528" s="45"/>
      <c r="D528" s="45"/>
      <c r="E528" s="45"/>
      <c r="F528" s="45"/>
      <c r="G528" s="45"/>
      <c r="H528" s="52"/>
      <c r="I528" s="52"/>
      <c r="J528" s="45"/>
      <c r="K528" s="45"/>
      <c r="L528" s="45"/>
      <c r="M528" s="45"/>
    </row>
    <row r="529" spans="1:13">
      <c r="A529" s="45"/>
      <c r="B529" s="45"/>
      <c r="C529" s="45"/>
      <c r="D529" s="45"/>
      <c r="E529" s="45"/>
      <c r="F529" s="45"/>
      <c r="G529" s="45"/>
      <c r="H529" s="52"/>
      <c r="I529" s="52"/>
      <c r="J529" s="45"/>
      <c r="K529" s="45"/>
      <c r="L529" s="45"/>
      <c r="M529" s="45"/>
    </row>
    <row r="530" spans="1:13">
      <c r="A530" s="45"/>
      <c r="B530" s="45"/>
      <c r="C530" s="45"/>
      <c r="D530" s="45"/>
      <c r="E530" s="45"/>
      <c r="F530" s="45"/>
      <c r="G530" s="45"/>
      <c r="H530" s="52"/>
      <c r="I530" s="52"/>
      <c r="J530" s="45"/>
      <c r="K530" s="45"/>
      <c r="L530" s="45"/>
      <c r="M530" s="45"/>
    </row>
    <row r="531" spans="1:13">
      <c r="A531" s="45"/>
      <c r="B531" s="45"/>
      <c r="C531" s="45"/>
      <c r="D531" s="45"/>
      <c r="E531" s="45"/>
      <c r="F531" s="45"/>
      <c r="G531" s="45"/>
      <c r="H531" s="52"/>
      <c r="I531" s="52"/>
      <c r="J531" s="45"/>
      <c r="K531" s="45"/>
      <c r="L531" s="45"/>
      <c r="M531" s="45"/>
    </row>
    <row r="532" spans="1:13">
      <c r="A532" s="45"/>
      <c r="B532" s="45"/>
      <c r="C532" s="45"/>
      <c r="D532" s="45"/>
      <c r="E532" s="45"/>
      <c r="F532" s="45"/>
      <c r="G532" s="45"/>
      <c r="H532" s="52"/>
      <c r="I532" s="52"/>
      <c r="J532" s="45"/>
      <c r="K532" s="45"/>
      <c r="L532" s="45"/>
      <c r="M532" s="45"/>
    </row>
    <row r="533" spans="1:13">
      <c r="A533" s="45"/>
      <c r="B533" s="45"/>
      <c r="C533" s="45"/>
      <c r="D533" s="45"/>
      <c r="E533" s="45"/>
      <c r="F533" s="45"/>
      <c r="G533" s="45"/>
      <c r="H533" s="52"/>
      <c r="I533" s="52"/>
      <c r="J533" s="45"/>
      <c r="K533" s="45"/>
      <c r="L533" s="45"/>
      <c r="M533" s="45"/>
    </row>
    <row r="534" spans="1:13">
      <c r="A534" s="45"/>
      <c r="B534" s="45"/>
      <c r="C534" s="45"/>
      <c r="D534" s="45"/>
      <c r="E534" s="45"/>
      <c r="F534" s="45"/>
      <c r="G534" s="45"/>
      <c r="H534" s="52"/>
      <c r="I534" s="52"/>
      <c r="J534" s="45"/>
      <c r="K534" s="45"/>
      <c r="L534" s="45"/>
      <c r="M534" s="45"/>
    </row>
    <row r="535" spans="1:13">
      <c r="A535" s="45"/>
      <c r="B535" s="45"/>
      <c r="C535" s="45"/>
      <c r="D535" s="45"/>
      <c r="E535" s="45"/>
      <c r="F535" s="45"/>
      <c r="G535" s="45"/>
      <c r="H535" s="52"/>
      <c r="I535" s="52"/>
      <c r="J535" s="45"/>
      <c r="K535" s="45"/>
      <c r="L535" s="45"/>
      <c r="M535" s="45"/>
    </row>
    <row r="536" spans="1:13">
      <c r="A536" s="45"/>
      <c r="B536" s="45"/>
      <c r="C536" s="45"/>
      <c r="D536" s="45"/>
      <c r="E536" s="45"/>
      <c r="F536" s="45"/>
      <c r="G536" s="45"/>
      <c r="H536" s="52"/>
      <c r="I536" s="52"/>
      <c r="J536" s="45"/>
      <c r="K536" s="45"/>
      <c r="L536" s="45"/>
      <c r="M536" s="45"/>
    </row>
    <row r="537" spans="1:13">
      <c r="A537" s="45"/>
      <c r="B537" s="45"/>
      <c r="C537" s="45"/>
      <c r="D537" s="45"/>
      <c r="E537" s="45"/>
      <c r="F537" s="45"/>
      <c r="G537" s="45"/>
      <c r="H537" s="52"/>
      <c r="I537" s="52"/>
      <c r="J537" s="45"/>
      <c r="K537" s="45"/>
      <c r="L537" s="45"/>
      <c r="M537" s="45"/>
    </row>
    <row r="538" spans="1:13">
      <c r="A538" s="45"/>
      <c r="B538" s="45"/>
      <c r="C538" s="45"/>
      <c r="D538" s="45"/>
      <c r="E538" s="45"/>
      <c r="F538" s="45"/>
      <c r="G538" s="45"/>
      <c r="H538" s="52"/>
      <c r="I538" s="52"/>
      <c r="J538" s="45"/>
      <c r="K538" s="45"/>
      <c r="L538" s="45"/>
      <c r="M538" s="45"/>
    </row>
    <row r="539" spans="1:13">
      <c r="A539" s="45"/>
      <c r="B539" s="45"/>
      <c r="C539" s="45"/>
      <c r="D539" s="45"/>
      <c r="E539" s="45"/>
      <c r="F539" s="45"/>
      <c r="G539" s="45"/>
      <c r="H539" s="52"/>
      <c r="I539" s="52"/>
      <c r="J539" s="45"/>
      <c r="K539" s="45"/>
      <c r="L539" s="45"/>
      <c r="M539" s="45"/>
    </row>
    <row r="540" spans="1:13">
      <c r="A540" s="45"/>
      <c r="B540" s="45"/>
      <c r="C540" s="45"/>
      <c r="D540" s="45"/>
      <c r="E540" s="45"/>
      <c r="F540" s="45"/>
      <c r="G540" s="45"/>
      <c r="H540" s="52"/>
      <c r="I540" s="52"/>
      <c r="J540" s="45"/>
      <c r="K540" s="45"/>
      <c r="L540" s="45"/>
      <c r="M540" s="45"/>
    </row>
    <row r="541" spans="1:13">
      <c r="A541" s="45"/>
      <c r="B541" s="45"/>
      <c r="C541" s="45"/>
      <c r="D541" s="45"/>
      <c r="E541" s="45"/>
      <c r="F541" s="45"/>
      <c r="G541" s="45"/>
      <c r="H541" s="52"/>
      <c r="I541" s="52"/>
      <c r="J541" s="45"/>
      <c r="K541" s="45"/>
      <c r="L541" s="45"/>
      <c r="M541" s="45"/>
    </row>
    <row r="542" spans="1:13">
      <c r="A542" s="45"/>
      <c r="B542" s="45"/>
      <c r="C542" s="45"/>
      <c r="D542" s="45"/>
      <c r="E542" s="45"/>
      <c r="F542" s="45"/>
      <c r="G542" s="45"/>
      <c r="H542" s="52"/>
      <c r="I542" s="52"/>
      <c r="J542" s="45"/>
      <c r="K542" s="45"/>
      <c r="L542" s="45"/>
      <c r="M542" s="45"/>
    </row>
    <row r="543" spans="1:13">
      <c r="A543" s="45"/>
      <c r="B543" s="45"/>
      <c r="C543" s="45"/>
      <c r="D543" s="45"/>
      <c r="E543" s="45"/>
      <c r="F543" s="45"/>
      <c r="G543" s="45"/>
      <c r="H543" s="52"/>
      <c r="I543" s="52"/>
      <c r="J543" s="45"/>
      <c r="K543" s="45"/>
      <c r="L543" s="45"/>
      <c r="M543" s="45"/>
    </row>
    <row r="544" spans="1:13">
      <c r="A544" s="45"/>
      <c r="B544" s="45"/>
      <c r="C544" s="45"/>
      <c r="D544" s="45"/>
      <c r="E544" s="45"/>
      <c r="F544" s="45"/>
      <c r="G544" s="45"/>
      <c r="H544" s="52"/>
      <c r="I544" s="52"/>
      <c r="J544" s="45"/>
      <c r="K544" s="45"/>
      <c r="L544" s="45"/>
      <c r="M544" s="45"/>
    </row>
    <row r="545" spans="1:13">
      <c r="A545" s="45"/>
      <c r="B545" s="45"/>
      <c r="C545" s="45"/>
      <c r="D545" s="45"/>
      <c r="E545" s="45"/>
      <c r="F545" s="45"/>
      <c r="G545" s="45"/>
      <c r="H545" s="52"/>
      <c r="I545" s="52"/>
      <c r="J545" s="45"/>
      <c r="K545" s="45"/>
      <c r="L545" s="45"/>
      <c r="M545" s="45"/>
    </row>
    <row r="546" spans="1:13">
      <c r="A546" s="45"/>
      <c r="B546" s="45"/>
      <c r="C546" s="45"/>
      <c r="D546" s="45"/>
      <c r="E546" s="45"/>
      <c r="F546" s="45"/>
      <c r="G546" s="45"/>
      <c r="H546" s="52"/>
      <c r="I546" s="52"/>
      <c r="J546" s="45"/>
      <c r="K546" s="45"/>
      <c r="L546" s="45"/>
      <c r="M546" s="45"/>
    </row>
    <row r="547" spans="1:13">
      <c r="A547" s="45"/>
      <c r="B547" s="45"/>
      <c r="C547" s="45"/>
      <c r="D547" s="45"/>
      <c r="E547" s="45"/>
      <c r="F547" s="45"/>
      <c r="G547" s="45"/>
      <c r="H547" s="52"/>
      <c r="I547" s="52"/>
      <c r="J547" s="45"/>
      <c r="K547" s="45"/>
      <c r="L547" s="45"/>
      <c r="M547" s="45"/>
    </row>
    <row r="548" spans="1:13">
      <c r="A548" s="45"/>
      <c r="B548" s="45"/>
      <c r="C548" s="45"/>
      <c r="D548" s="45"/>
      <c r="E548" s="45"/>
      <c r="F548" s="45"/>
      <c r="G548" s="45"/>
      <c r="H548" s="52"/>
      <c r="I548" s="52"/>
      <c r="J548" s="45"/>
      <c r="K548" s="45"/>
      <c r="L548" s="45"/>
      <c r="M548" s="45"/>
    </row>
    <row r="549" spans="1:13">
      <c r="A549" s="45"/>
      <c r="B549" s="45"/>
      <c r="C549" s="45"/>
      <c r="D549" s="45"/>
      <c r="E549" s="45"/>
      <c r="F549" s="45"/>
      <c r="G549" s="45"/>
      <c r="H549" s="52"/>
      <c r="I549" s="52"/>
      <c r="J549" s="45"/>
      <c r="K549" s="45"/>
      <c r="L549" s="45"/>
      <c r="M549" s="45"/>
    </row>
    <row r="550" spans="1:13">
      <c r="A550" s="45"/>
      <c r="B550" s="45"/>
      <c r="C550" s="45"/>
      <c r="D550" s="45"/>
      <c r="E550" s="45"/>
      <c r="F550" s="45"/>
      <c r="G550" s="45"/>
      <c r="H550" s="52"/>
      <c r="I550" s="52"/>
      <c r="J550" s="45"/>
      <c r="K550" s="45"/>
      <c r="L550" s="45"/>
      <c r="M550" s="45"/>
    </row>
    <row r="551" spans="1:13">
      <c r="A551" s="45"/>
      <c r="B551" s="45"/>
      <c r="C551" s="45"/>
      <c r="D551" s="45"/>
      <c r="E551" s="45"/>
      <c r="F551" s="45"/>
      <c r="G551" s="45"/>
      <c r="H551" s="52"/>
      <c r="I551" s="52"/>
      <c r="J551" s="45"/>
      <c r="K551" s="45"/>
      <c r="L551" s="45"/>
      <c r="M551" s="45"/>
    </row>
    <row r="552" spans="1:13">
      <c r="A552" s="45"/>
      <c r="B552" s="45"/>
      <c r="C552" s="45"/>
      <c r="D552" s="45"/>
      <c r="E552" s="45"/>
      <c r="F552" s="45"/>
      <c r="G552" s="45"/>
      <c r="H552" s="52"/>
      <c r="I552" s="52"/>
      <c r="J552" s="45"/>
      <c r="K552" s="45"/>
      <c r="L552" s="45"/>
      <c r="M552" s="45"/>
    </row>
    <row r="553" spans="1:13">
      <c r="A553" s="45"/>
      <c r="B553" s="45"/>
      <c r="C553" s="45"/>
      <c r="D553" s="45"/>
      <c r="E553" s="45"/>
      <c r="F553" s="45"/>
      <c r="G553" s="45"/>
      <c r="H553" s="52"/>
      <c r="I553" s="52"/>
      <c r="J553" s="45"/>
      <c r="K553" s="45"/>
      <c r="L553" s="45"/>
      <c r="M553" s="45"/>
    </row>
    <row r="554" spans="1:13">
      <c r="A554" s="45"/>
      <c r="B554" s="45"/>
      <c r="C554" s="45"/>
      <c r="D554" s="45"/>
      <c r="E554" s="45"/>
      <c r="F554" s="45"/>
      <c r="G554" s="45"/>
      <c r="H554" s="52"/>
      <c r="I554" s="52"/>
      <c r="J554" s="45"/>
      <c r="K554" s="45"/>
      <c r="L554" s="45"/>
      <c r="M554" s="45"/>
    </row>
    <row r="555" spans="1:13">
      <c r="A555" s="45"/>
      <c r="B555" s="45"/>
      <c r="C555" s="45"/>
      <c r="D555" s="45"/>
      <c r="E555" s="45"/>
      <c r="F555" s="45"/>
      <c r="G555" s="45"/>
      <c r="H555" s="52"/>
      <c r="I555" s="52"/>
      <c r="J555" s="45"/>
      <c r="K555" s="45"/>
      <c r="L555" s="45"/>
      <c r="M555" s="45"/>
    </row>
    <row r="556" spans="1:13">
      <c r="A556" s="45"/>
      <c r="B556" s="45"/>
      <c r="C556" s="45"/>
      <c r="D556" s="45"/>
      <c r="E556" s="45"/>
      <c r="F556" s="45"/>
      <c r="G556" s="45"/>
      <c r="H556" s="52"/>
      <c r="I556" s="52"/>
      <c r="J556" s="45"/>
      <c r="K556" s="45"/>
      <c r="L556" s="45"/>
      <c r="M556" s="45"/>
    </row>
    <row r="557" spans="1:13">
      <c r="A557" s="45"/>
      <c r="B557" s="45"/>
      <c r="C557" s="45"/>
      <c r="D557" s="45"/>
      <c r="E557" s="45"/>
      <c r="F557" s="45"/>
      <c r="G557" s="45"/>
      <c r="H557" s="52"/>
      <c r="I557" s="52"/>
      <c r="J557" s="45"/>
      <c r="K557" s="45"/>
      <c r="L557" s="45"/>
      <c r="M557" s="45"/>
    </row>
    <row r="558" spans="1:13">
      <c r="A558" s="45"/>
      <c r="B558" s="45"/>
      <c r="C558" s="45"/>
      <c r="D558" s="45"/>
      <c r="E558" s="45"/>
      <c r="F558" s="45"/>
      <c r="G558" s="45"/>
      <c r="H558" s="52"/>
      <c r="I558" s="52"/>
      <c r="J558" s="45"/>
      <c r="K558" s="45"/>
      <c r="L558" s="45"/>
      <c r="M558" s="45"/>
    </row>
    <row r="559" spans="1:13">
      <c r="A559" s="45"/>
      <c r="B559" s="45"/>
      <c r="C559" s="45"/>
      <c r="D559" s="45"/>
      <c r="E559" s="45"/>
      <c r="F559" s="45"/>
      <c r="G559" s="45"/>
      <c r="H559" s="52"/>
      <c r="I559" s="52"/>
      <c r="J559" s="45"/>
      <c r="K559" s="45"/>
      <c r="L559" s="45"/>
      <c r="M559" s="45"/>
    </row>
    <row r="560" spans="1:13">
      <c r="A560" s="45"/>
      <c r="B560" s="45"/>
      <c r="C560" s="45"/>
      <c r="D560" s="45"/>
      <c r="E560" s="45"/>
      <c r="F560" s="45"/>
      <c r="G560" s="45"/>
      <c r="H560" s="52"/>
      <c r="I560" s="52"/>
      <c r="J560" s="45"/>
      <c r="K560" s="45"/>
      <c r="L560" s="45"/>
      <c r="M560" s="45"/>
    </row>
    <row r="561" spans="1:13">
      <c r="A561" s="45"/>
      <c r="B561" s="45"/>
      <c r="C561" s="45"/>
      <c r="D561" s="45"/>
      <c r="E561" s="45"/>
      <c r="F561" s="45"/>
      <c r="G561" s="45"/>
      <c r="H561" s="52"/>
      <c r="I561" s="52"/>
      <c r="J561" s="45"/>
      <c r="K561" s="45"/>
      <c r="L561" s="45"/>
      <c r="M561" s="45"/>
    </row>
    <row r="562" spans="1:13">
      <c r="A562" s="45"/>
      <c r="B562" s="45"/>
      <c r="C562" s="45"/>
      <c r="D562" s="45"/>
      <c r="E562" s="45"/>
      <c r="F562" s="45"/>
      <c r="G562" s="45"/>
      <c r="H562" s="52"/>
      <c r="I562" s="52"/>
      <c r="J562" s="45"/>
      <c r="K562" s="45"/>
      <c r="L562" s="45"/>
      <c r="M562" s="45"/>
    </row>
    <row r="563" spans="1:13">
      <c r="A563" s="45"/>
      <c r="B563" s="45"/>
      <c r="C563" s="45"/>
      <c r="D563" s="45"/>
      <c r="E563" s="45"/>
      <c r="F563" s="45"/>
      <c r="G563" s="45"/>
      <c r="H563" s="52"/>
      <c r="I563" s="52"/>
      <c r="J563" s="45"/>
      <c r="K563" s="45"/>
      <c r="L563" s="45"/>
      <c r="M563" s="45"/>
    </row>
    <row r="564" spans="1:13">
      <c r="A564" s="45"/>
      <c r="B564" s="45"/>
      <c r="C564" s="45"/>
      <c r="D564" s="45"/>
      <c r="E564" s="45"/>
      <c r="F564" s="45"/>
      <c r="G564" s="45"/>
      <c r="H564" s="52"/>
      <c r="I564" s="52"/>
      <c r="J564" s="45"/>
      <c r="K564" s="45"/>
      <c r="L564" s="45"/>
      <c r="M564" s="45"/>
    </row>
    <row r="565" spans="1:13">
      <c r="A565" s="45"/>
      <c r="B565" s="45"/>
      <c r="C565" s="45"/>
      <c r="D565" s="45"/>
      <c r="E565" s="45"/>
      <c r="F565" s="45"/>
      <c r="G565" s="45"/>
      <c r="H565" s="52"/>
      <c r="I565" s="52"/>
      <c r="J565" s="45"/>
      <c r="K565" s="45"/>
      <c r="L565" s="45"/>
      <c r="M565" s="45"/>
    </row>
    <row r="566" spans="1:13">
      <c r="A566" s="45"/>
      <c r="B566" s="45"/>
      <c r="C566" s="45"/>
      <c r="D566" s="45"/>
      <c r="E566" s="45"/>
      <c r="F566" s="45"/>
      <c r="G566" s="45"/>
      <c r="H566" s="52"/>
      <c r="I566" s="52"/>
      <c r="J566" s="45"/>
      <c r="K566" s="45"/>
      <c r="L566" s="45"/>
      <c r="M566" s="45"/>
    </row>
    <row r="567" spans="1:13">
      <c r="A567" s="45"/>
      <c r="B567" s="45"/>
      <c r="C567" s="45"/>
      <c r="D567" s="45"/>
      <c r="E567" s="45"/>
      <c r="F567" s="45"/>
      <c r="G567" s="45"/>
      <c r="H567" s="52"/>
      <c r="I567" s="52"/>
      <c r="J567" s="45"/>
      <c r="K567" s="45"/>
      <c r="L567" s="45"/>
      <c r="M567" s="45"/>
    </row>
    <row r="568" spans="1:13">
      <c r="A568" s="45"/>
      <c r="B568" s="45"/>
      <c r="C568" s="45"/>
      <c r="D568" s="45"/>
      <c r="E568" s="45"/>
      <c r="F568" s="45"/>
      <c r="G568" s="45"/>
      <c r="H568" s="52"/>
      <c r="I568" s="52"/>
      <c r="J568" s="45"/>
      <c r="K568" s="45"/>
      <c r="L568" s="45"/>
      <c r="M568" s="45"/>
    </row>
    <row r="569" spans="1:13">
      <c r="A569" s="45"/>
      <c r="B569" s="45"/>
      <c r="C569" s="45"/>
      <c r="D569" s="45"/>
      <c r="E569" s="45"/>
      <c r="F569" s="45"/>
      <c r="G569" s="45"/>
      <c r="H569" s="52"/>
      <c r="I569" s="52"/>
      <c r="J569" s="45"/>
      <c r="K569" s="45"/>
      <c r="L569" s="45"/>
      <c r="M569" s="45"/>
    </row>
    <row r="570" spans="1:13">
      <c r="A570" s="45"/>
      <c r="B570" s="45"/>
      <c r="C570" s="45"/>
      <c r="D570" s="45"/>
      <c r="E570" s="45"/>
      <c r="F570" s="45"/>
      <c r="G570" s="45"/>
      <c r="H570" s="52"/>
      <c r="I570" s="52"/>
      <c r="J570" s="45"/>
      <c r="K570" s="45"/>
      <c r="L570" s="45"/>
      <c r="M570" s="45"/>
    </row>
    <row r="571" spans="1:13">
      <c r="A571" s="45"/>
      <c r="B571" s="45"/>
      <c r="C571" s="45"/>
      <c r="D571" s="45"/>
      <c r="E571" s="45"/>
      <c r="F571" s="45"/>
      <c r="G571" s="45"/>
      <c r="H571" s="52"/>
      <c r="I571" s="52"/>
      <c r="J571" s="45"/>
      <c r="K571" s="45"/>
      <c r="L571" s="45"/>
      <c r="M571" s="45"/>
    </row>
    <row r="572" spans="1:13">
      <c r="A572" s="45"/>
      <c r="B572" s="45"/>
      <c r="C572" s="45"/>
      <c r="D572" s="45"/>
      <c r="E572" s="45"/>
      <c r="F572" s="45"/>
      <c r="G572" s="45"/>
      <c r="H572" s="52"/>
      <c r="I572" s="52"/>
      <c r="J572" s="45"/>
      <c r="K572" s="45"/>
      <c r="L572" s="45"/>
      <c r="M572" s="45"/>
    </row>
    <row r="573" spans="1:13">
      <c r="A573" s="45"/>
      <c r="B573" s="45"/>
      <c r="C573" s="45"/>
      <c r="D573" s="45"/>
      <c r="E573" s="45"/>
      <c r="F573" s="45"/>
      <c r="G573" s="45"/>
      <c r="H573" s="52"/>
      <c r="I573" s="52"/>
      <c r="J573" s="45"/>
      <c r="K573" s="45"/>
      <c r="L573" s="45"/>
      <c r="M573" s="45"/>
    </row>
    <row r="574" spans="1:13">
      <c r="A574" s="45"/>
      <c r="B574" s="45"/>
      <c r="C574" s="45"/>
      <c r="D574" s="45"/>
      <c r="E574" s="45"/>
      <c r="F574" s="45"/>
      <c r="G574" s="45"/>
      <c r="H574" s="52"/>
      <c r="I574" s="52"/>
      <c r="J574" s="45"/>
      <c r="K574" s="45"/>
      <c r="L574" s="45"/>
      <c r="M574" s="45"/>
    </row>
    <row r="575" spans="1:13">
      <c r="A575" s="45"/>
      <c r="B575" s="45"/>
      <c r="C575" s="45"/>
      <c r="D575" s="45"/>
      <c r="E575" s="45"/>
      <c r="F575" s="45"/>
      <c r="G575" s="45"/>
      <c r="H575" s="52"/>
      <c r="I575" s="52"/>
      <c r="J575" s="45"/>
      <c r="K575" s="45"/>
      <c r="L575" s="45"/>
      <c r="M575" s="45"/>
    </row>
    <row r="576" spans="1:13">
      <c r="A576" s="45"/>
      <c r="B576" s="45"/>
      <c r="C576" s="45"/>
      <c r="D576" s="45"/>
      <c r="E576" s="45"/>
      <c r="F576" s="45"/>
      <c r="G576" s="45"/>
      <c r="H576" s="52"/>
      <c r="I576" s="52"/>
      <c r="J576" s="45"/>
      <c r="K576" s="45"/>
      <c r="L576" s="45"/>
      <c r="M576" s="45"/>
    </row>
    <row r="577" spans="1:13">
      <c r="A577" s="45"/>
      <c r="B577" s="45"/>
      <c r="C577" s="45"/>
      <c r="D577" s="45"/>
      <c r="E577" s="45"/>
      <c r="F577" s="45"/>
      <c r="G577" s="45"/>
      <c r="H577" s="52"/>
      <c r="I577" s="52"/>
      <c r="J577" s="45"/>
      <c r="K577" s="45"/>
      <c r="L577" s="45"/>
      <c r="M577" s="45"/>
    </row>
    <row r="578" spans="1:13">
      <c r="A578" s="45"/>
      <c r="B578" s="45"/>
      <c r="C578" s="45"/>
      <c r="D578" s="45"/>
      <c r="E578" s="45"/>
      <c r="F578" s="45"/>
      <c r="G578" s="45"/>
      <c r="H578" s="52"/>
      <c r="I578" s="52"/>
      <c r="J578" s="45"/>
      <c r="K578" s="45"/>
      <c r="L578" s="45"/>
      <c r="M578" s="45"/>
    </row>
    <row r="579" spans="1:13">
      <c r="A579" s="45"/>
      <c r="B579" s="45"/>
      <c r="C579" s="45"/>
      <c r="D579" s="45"/>
      <c r="E579" s="45"/>
      <c r="F579" s="45"/>
      <c r="G579" s="45"/>
      <c r="H579" s="52"/>
      <c r="I579" s="52"/>
      <c r="J579" s="45"/>
      <c r="K579" s="45"/>
      <c r="L579" s="45"/>
      <c r="M579" s="45"/>
    </row>
    <row r="580" spans="1:13">
      <c r="A580" s="45"/>
      <c r="B580" s="45"/>
      <c r="C580" s="45"/>
      <c r="D580" s="45"/>
      <c r="E580" s="45"/>
      <c r="F580" s="45"/>
      <c r="G580" s="45"/>
      <c r="H580" s="52"/>
      <c r="I580" s="52"/>
      <c r="J580" s="45"/>
      <c r="K580" s="45"/>
      <c r="L580" s="45"/>
      <c r="M580" s="45"/>
    </row>
    <row r="581" spans="1:13">
      <c r="A581" s="45"/>
      <c r="B581" s="45"/>
      <c r="C581" s="45"/>
      <c r="D581" s="45"/>
      <c r="E581" s="45"/>
      <c r="F581" s="45"/>
      <c r="G581" s="45"/>
      <c r="H581" s="52"/>
      <c r="I581" s="52"/>
      <c r="J581" s="45"/>
      <c r="K581" s="45"/>
      <c r="L581" s="45"/>
      <c r="M581" s="45"/>
    </row>
    <row r="582" spans="1:13">
      <c r="A582" s="45"/>
      <c r="B582" s="45"/>
      <c r="C582" s="45"/>
      <c r="D582" s="45"/>
      <c r="E582" s="45"/>
      <c r="F582" s="45"/>
      <c r="G582" s="45"/>
      <c r="H582" s="52"/>
      <c r="I582" s="52"/>
      <c r="J582" s="45"/>
      <c r="K582" s="45"/>
      <c r="L582" s="45"/>
      <c r="M582" s="45"/>
    </row>
    <row r="583" spans="1:13">
      <c r="A583" s="45"/>
      <c r="B583" s="45"/>
      <c r="C583" s="45"/>
      <c r="D583" s="45"/>
      <c r="E583" s="45"/>
      <c r="F583" s="45"/>
      <c r="G583" s="45"/>
      <c r="H583" s="52"/>
      <c r="I583" s="52"/>
      <c r="J583" s="45"/>
      <c r="K583" s="45"/>
      <c r="L583" s="45"/>
      <c r="M583" s="45"/>
    </row>
    <row r="584" spans="1:13">
      <c r="A584" s="45"/>
      <c r="B584" s="45"/>
      <c r="C584" s="45"/>
      <c r="D584" s="45"/>
      <c r="E584" s="45"/>
      <c r="F584" s="45"/>
      <c r="G584" s="45"/>
      <c r="H584" s="52"/>
      <c r="I584" s="52"/>
      <c r="J584" s="45"/>
      <c r="K584" s="45"/>
      <c r="L584" s="45"/>
      <c r="M584" s="45"/>
    </row>
    <row r="585" spans="1:13">
      <c r="A585" s="45"/>
      <c r="B585" s="45"/>
      <c r="C585" s="45"/>
      <c r="D585" s="45"/>
      <c r="E585" s="45"/>
      <c r="F585" s="45"/>
      <c r="G585" s="45"/>
      <c r="H585" s="52"/>
      <c r="I585" s="52"/>
      <c r="J585" s="45"/>
      <c r="K585" s="45"/>
      <c r="L585" s="45"/>
      <c r="M585" s="45"/>
    </row>
    <row r="586" spans="1:13">
      <c r="A586" s="45"/>
      <c r="B586" s="45"/>
      <c r="C586" s="45"/>
      <c r="D586" s="45"/>
      <c r="E586" s="45"/>
      <c r="F586" s="45"/>
      <c r="G586" s="45"/>
      <c r="H586" s="52"/>
      <c r="I586" s="52"/>
      <c r="J586" s="45"/>
      <c r="K586" s="45"/>
      <c r="L586" s="45"/>
      <c r="M586" s="45"/>
    </row>
    <row r="587" spans="1:13">
      <c r="A587" s="45"/>
      <c r="B587" s="45"/>
      <c r="C587" s="45"/>
      <c r="D587" s="45"/>
      <c r="E587" s="45"/>
      <c r="F587" s="45"/>
      <c r="G587" s="45"/>
      <c r="H587" s="52"/>
      <c r="I587" s="52"/>
      <c r="J587" s="45"/>
      <c r="K587" s="45"/>
      <c r="L587" s="45"/>
      <c r="M587" s="45"/>
    </row>
    <row r="588" spans="1:13">
      <c r="A588" s="45"/>
      <c r="B588" s="45"/>
      <c r="C588" s="45"/>
      <c r="D588" s="45"/>
      <c r="E588" s="45"/>
      <c r="F588" s="45"/>
      <c r="G588" s="45"/>
      <c r="H588" s="52"/>
      <c r="I588" s="52"/>
      <c r="J588" s="45"/>
      <c r="K588" s="45"/>
      <c r="L588" s="45"/>
      <c r="M588" s="45"/>
    </row>
    <row r="589" spans="1:13">
      <c r="A589" s="45"/>
      <c r="B589" s="45"/>
      <c r="C589" s="45"/>
      <c r="D589" s="45"/>
      <c r="E589" s="45"/>
      <c r="F589" s="45"/>
      <c r="G589" s="45"/>
      <c r="H589" s="52"/>
      <c r="I589" s="52"/>
      <c r="J589" s="45"/>
      <c r="K589" s="45"/>
      <c r="L589" s="45"/>
      <c r="M589" s="45"/>
    </row>
    <row r="590" spans="1:13">
      <c r="A590" s="45"/>
      <c r="B590" s="45"/>
      <c r="C590" s="45"/>
      <c r="D590" s="45"/>
      <c r="E590" s="45"/>
      <c r="F590" s="45"/>
      <c r="G590" s="45"/>
      <c r="H590" s="52"/>
      <c r="I590" s="52"/>
      <c r="J590" s="45"/>
      <c r="K590" s="45"/>
      <c r="L590" s="45"/>
      <c r="M590" s="45"/>
    </row>
    <row r="591" spans="1:13">
      <c r="A591" s="45"/>
      <c r="B591" s="45"/>
      <c r="C591" s="45"/>
      <c r="D591" s="45"/>
      <c r="E591" s="45"/>
      <c r="F591" s="45"/>
      <c r="G591" s="45"/>
      <c r="H591" s="52"/>
      <c r="I591" s="52"/>
      <c r="J591" s="45"/>
      <c r="K591" s="45"/>
      <c r="L591" s="45"/>
      <c r="M591" s="45"/>
    </row>
    <row r="592" spans="1:13">
      <c r="A592" s="45"/>
      <c r="B592" s="45"/>
      <c r="C592" s="45"/>
      <c r="D592" s="45"/>
      <c r="E592" s="45"/>
      <c r="F592" s="45"/>
      <c r="G592" s="45"/>
      <c r="H592" s="52"/>
      <c r="I592" s="52"/>
      <c r="J592" s="45"/>
      <c r="K592" s="45"/>
      <c r="L592" s="45"/>
      <c r="M592" s="45"/>
    </row>
    <row r="593" spans="1:13">
      <c r="A593" s="45"/>
      <c r="B593" s="45"/>
      <c r="C593" s="45"/>
      <c r="D593" s="45"/>
      <c r="E593" s="45"/>
      <c r="F593" s="45"/>
      <c r="G593" s="45"/>
      <c r="H593" s="52"/>
      <c r="I593" s="52"/>
      <c r="J593" s="45"/>
      <c r="K593" s="45"/>
      <c r="L593" s="45"/>
      <c r="M593" s="45"/>
    </row>
    <row r="594" spans="1:13">
      <c r="A594" s="45"/>
      <c r="B594" s="45"/>
      <c r="C594" s="45"/>
      <c r="D594" s="45"/>
      <c r="E594" s="45"/>
      <c r="F594" s="45"/>
      <c r="G594" s="45"/>
      <c r="H594" s="52"/>
      <c r="I594" s="52"/>
      <c r="J594" s="45"/>
      <c r="K594" s="45"/>
      <c r="L594" s="45"/>
      <c r="M594" s="45"/>
    </row>
    <row r="595" spans="1:13">
      <c r="A595" s="45"/>
      <c r="B595" s="45"/>
      <c r="C595" s="45"/>
      <c r="D595" s="45"/>
      <c r="E595" s="45"/>
      <c r="F595" s="45"/>
      <c r="G595" s="45"/>
      <c r="H595" s="52"/>
      <c r="I595" s="52"/>
      <c r="J595" s="45"/>
      <c r="K595" s="45"/>
      <c r="L595" s="45"/>
      <c r="M595" s="45"/>
    </row>
    <row r="596" spans="1:13">
      <c r="A596" s="45"/>
      <c r="B596" s="45"/>
      <c r="C596" s="45"/>
      <c r="D596" s="45"/>
      <c r="E596" s="45"/>
      <c r="F596" s="45"/>
      <c r="G596" s="45"/>
      <c r="H596" s="52"/>
      <c r="I596" s="52"/>
      <c r="J596" s="45"/>
      <c r="K596" s="45"/>
      <c r="L596" s="45"/>
      <c r="M596" s="45"/>
    </row>
    <row r="597" spans="1:13">
      <c r="A597" s="45"/>
      <c r="B597" s="45"/>
      <c r="C597" s="45"/>
      <c r="D597" s="45"/>
      <c r="E597" s="45"/>
      <c r="F597" s="45"/>
      <c r="G597" s="45"/>
      <c r="H597" s="52"/>
      <c r="I597" s="52"/>
      <c r="J597" s="45"/>
      <c r="K597" s="45"/>
      <c r="L597" s="45"/>
      <c r="M597" s="45"/>
    </row>
    <row r="598" spans="1:13">
      <c r="A598" s="45"/>
      <c r="B598" s="45"/>
      <c r="C598" s="45"/>
      <c r="D598" s="45"/>
      <c r="E598" s="45"/>
      <c r="F598" s="45"/>
      <c r="G598" s="45"/>
      <c r="H598" s="52"/>
      <c r="I598" s="52"/>
      <c r="J598" s="45"/>
      <c r="K598" s="45"/>
      <c r="L598" s="45"/>
      <c r="M598" s="45"/>
    </row>
    <row r="599" spans="1:13">
      <c r="A599" s="45"/>
      <c r="B599" s="45"/>
      <c r="C599" s="45"/>
      <c r="D599" s="45"/>
      <c r="E599" s="45"/>
      <c r="F599" s="45"/>
      <c r="G599" s="45"/>
      <c r="H599" s="52"/>
      <c r="I599" s="52"/>
      <c r="J599" s="45"/>
      <c r="K599" s="45"/>
      <c r="L599" s="45"/>
      <c r="M599" s="45"/>
    </row>
    <row r="600" spans="1:13">
      <c r="A600" s="45"/>
      <c r="B600" s="45"/>
      <c r="C600" s="45"/>
      <c r="D600" s="45"/>
      <c r="E600" s="45"/>
      <c r="F600" s="45"/>
      <c r="G600" s="45"/>
      <c r="H600" s="52"/>
      <c r="I600" s="52"/>
      <c r="J600" s="45"/>
      <c r="K600" s="45"/>
      <c r="L600" s="45"/>
      <c r="M600" s="45"/>
    </row>
    <row r="601" spans="1:13">
      <c r="A601" s="45"/>
      <c r="B601" s="45"/>
      <c r="C601" s="45"/>
      <c r="D601" s="45"/>
      <c r="E601" s="45"/>
      <c r="F601" s="45"/>
      <c r="G601" s="45"/>
      <c r="H601" s="52"/>
      <c r="I601" s="52"/>
      <c r="J601" s="45"/>
      <c r="K601" s="45"/>
      <c r="L601" s="45"/>
      <c r="M601" s="45"/>
    </row>
    <row r="602" spans="1:13">
      <c r="A602" s="45"/>
      <c r="B602" s="45"/>
      <c r="C602" s="45"/>
      <c r="D602" s="45"/>
      <c r="E602" s="45"/>
      <c r="F602" s="45"/>
      <c r="G602" s="45"/>
      <c r="H602" s="52"/>
      <c r="I602" s="52"/>
      <c r="J602" s="45"/>
      <c r="K602" s="45"/>
      <c r="L602" s="45"/>
      <c r="M602" s="45"/>
    </row>
    <row r="603" spans="1:13">
      <c r="A603" s="45"/>
      <c r="B603" s="45"/>
      <c r="C603" s="45"/>
      <c r="D603" s="45"/>
      <c r="E603" s="45"/>
      <c r="F603" s="45"/>
      <c r="G603" s="45"/>
      <c r="H603" s="52"/>
      <c r="I603" s="52"/>
      <c r="J603" s="45"/>
      <c r="K603" s="45"/>
      <c r="L603" s="45"/>
      <c r="M603" s="45"/>
    </row>
    <row r="604" spans="1:13">
      <c r="A604" s="45"/>
      <c r="B604" s="45"/>
      <c r="C604" s="45"/>
      <c r="D604" s="45"/>
      <c r="E604" s="45"/>
      <c r="F604" s="45"/>
      <c r="G604" s="45"/>
      <c r="H604" s="52"/>
      <c r="I604" s="52"/>
      <c r="J604" s="45"/>
      <c r="K604" s="45"/>
      <c r="L604" s="45"/>
      <c r="M604" s="45"/>
    </row>
    <row r="605" spans="1:13">
      <c r="A605" s="45"/>
      <c r="B605" s="45"/>
      <c r="C605" s="45"/>
      <c r="D605" s="45"/>
      <c r="E605" s="45"/>
      <c r="F605" s="45"/>
      <c r="G605" s="45"/>
      <c r="H605" s="52"/>
      <c r="I605" s="52"/>
      <c r="J605" s="45"/>
      <c r="K605" s="45"/>
      <c r="L605" s="45"/>
      <c r="M605" s="45"/>
    </row>
    <row r="606" spans="1:13">
      <c r="A606" s="45"/>
      <c r="B606" s="45"/>
      <c r="C606" s="45"/>
      <c r="D606" s="45"/>
      <c r="E606" s="45"/>
      <c r="F606" s="45"/>
      <c r="G606" s="45"/>
      <c r="H606" s="52"/>
      <c r="I606" s="52"/>
      <c r="J606" s="45"/>
      <c r="K606" s="45"/>
      <c r="L606" s="45"/>
      <c r="M606" s="45"/>
    </row>
    <row r="607" spans="1:13">
      <c r="A607" s="45"/>
      <c r="B607" s="45"/>
      <c r="C607" s="45"/>
      <c r="D607" s="45"/>
      <c r="E607" s="45"/>
      <c r="F607" s="45"/>
      <c r="G607" s="45"/>
      <c r="H607" s="52"/>
      <c r="I607" s="52"/>
      <c r="J607" s="45"/>
      <c r="K607" s="45"/>
      <c r="L607" s="45"/>
      <c r="M607" s="45"/>
    </row>
    <row r="608" spans="1:13">
      <c r="A608" s="45"/>
      <c r="B608" s="45"/>
      <c r="C608" s="45"/>
      <c r="D608" s="45"/>
      <c r="E608" s="45"/>
      <c r="F608" s="45"/>
      <c r="G608" s="45"/>
      <c r="H608" s="52"/>
      <c r="I608" s="52"/>
      <c r="J608" s="45"/>
      <c r="K608" s="45"/>
      <c r="L608" s="45"/>
      <c r="M608" s="45"/>
    </row>
    <row r="609" spans="1:13">
      <c r="A609" s="45"/>
      <c r="B609" s="45"/>
      <c r="C609" s="45"/>
      <c r="D609" s="45"/>
      <c r="E609" s="45"/>
      <c r="F609" s="45"/>
      <c r="G609" s="45"/>
      <c r="H609" s="52"/>
      <c r="I609" s="52"/>
      <c r="J609" s="45"/>
      <c r="K609" s="45"/>
      <c r="L609" s="45"/>
      <c r="M609" s="45"/>
    </row>
  </sheetData>
  <sheetProtection selectLockedCells="1"/>
  <mergeCells count="23">
    <mergeCell ref="A228:B228"/>
    <mergeCell ref="A1:J1"/>
    <mergeCell ref="A94:B94"/>
    <mergeCell ref="A124:D124"/>
    <mergeCell ref="A171:C171"/>
    <mergeCell ref="A203:D203"/>
    <mergeCell ref="J234:J235"/>
    <mergeCell ref="G234:G235"/>
    <mergeCell ref="J236:J238"/>
    <mergeCell ref="J230:J233"/>
    <mergeCell ref="J239:J240"/>
    <mergeCell ref="G230:G233"/>
    <mergeCell ref="H239:H240"/>
    <mergeCell ref="I239:I240"/>
    <mergeCell ref="A256:B256"/>
    <mergeCell ref="H230:H233"/>
    <mergeCell ref="I230:I233"/>
    <mergeCell ref="I236:I238"/>
    <mergeCell ref="H234:H235"/>
    <mergeCell ref="I234:I235"/>
    <mergeCell ref="H236:H238"/>
    <mergeCell ref="G236:G238"/>
    <mergeCell ref="G239:G240"/>
  </mergeCells>
  <phoneticPr fontId="1" type="noConversion"/>
  <pageMargins left="0.39370078740157483" right="0.75" top="0.51181102362204722" bottom="0.39370078740157483" header="0" footer="0"/>
  <pageSetup paperSize="9" scale="75" fitToWidth="0" fitToHeight="0" orientation="landscape" horizontalDpi="4294967293" r:id="rId1"/>
  <headerFooter alignWithMargins="0"/>
  <rowBreaks count="5" manualBreakCount="5">
    <brk id="37" max="9" man="1"/>
    <brk id="93" max="9" man="1"/>
    <brk id="147" max="9" man="1"/>
    <brk id="201" max="9" man="1"/>
    <brk id="25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5"/>
  <dimension ref="A1:N90"/>
  <sheetViews>
    <sheetView view="pageBreakPreview" zoomScaleNormal="100" zoomScaleSheetLayoutView="100" workbookViewId="0">
      <selection activeCell="H7" sqref="H7:I7"/>
    </sheetView>
  </sheetViews>
  <sheetFormatPr defaultColWidth="9.140625" defaultRowHeight="12.75"/>
  <cols>
    <col min="1" max="3" width="9.140625" style="165"/>
    <col min="4" max="4" width="9.140625" style="173"/>
    <col min="5" max="5" width="9.140625" style="165"/>
    <col min="6" max="6" width="20.7109375" style="170" customWidth="1"/>
    <col min="7" max="7" width="9.85546875" style="165" customWidth="1"/>
    <col min="8" max="8" width="9.140625" style="165"/>
    <col min="9" max="9" width="9.140625" style="168"/>
    <col min="10" max="10" width="17" style="165" customWidth="1"/>
    <col min="11" max="16384" width="9.140625" style="165"/>
  </cols>
  <sheetData>
    <row r="1" spans="1:14" ht="21.75" customHeight="1">
      <c r="A1" s="396" t="s">
        <v>552</v>
      </c>
      <c r="B1" s="396"/>
      <c r="C1" s="396"/>
      <c r="D1" s="396"/>
      <c r="E1" s="396"/>
      <c r="F1" s="396"/>
      <c r="G1" s="396"/>
      <c r="H1" s="396"/>
      <c r="I1" s="396"/>
      <c r="J1" s="396"/>
      <c r="K1" s="45"/>
      <c r="L1" s="45"/>
      <c r="M1" s="45"/>
      <c r="N1" s="45"/>
    </row>
    <row r="2" spans="1:14">
      <c r="A2" s="45"/>
      <c r="B2" s="45"/>
      <c r="C2" s="45"/>
      <c r="D2" s="224"/>
      <c r="E2" s="45"/>
      <c r="F2" s="206"/>
      <c r="G2" s="45"/>
      <c r="H2" s="45"/>
      <c r="I2" s="52"/>
      <c r="J2" s="45"/>
      <c r="K2" s="45"/>
      <c r="L2" s="45"/>
      <c r="M2" s="45"/>
      <c r="N2" s="45"/>
    </row>
    <row r="3" spans="1:14">
      <c r="A3" s="60" t="s">
        <v>109</v>
      </c>
      <c r="B3" s="45"/>
      <c r="C3" s="45"/>
      <c r="D3" s="224"/>
      <c r="E3" s="60" t="s">
        <v>108</v>
      </c>
      <c r="F3" s="206"/>
      <c r="G3" s="45"/>
      <c r="H3" s="45"/>
      <c r="I3" s="207" t="s">
        <v>107</v>
      </c>
      <c r="J3" s="45"/>
      <c r="K3" s="45"/>
      <c r="L3" s="45"/>
      <c r="M3" s="45"/>
      <c r="N3" s="45"/>
    </row>
    <row r="4" spans="1:14">
      <c r="A4" s="81">
        <f>'podatki produkcije'!B6</f>
        <v>0</v>
      </c>
      <c r="B4" s="45"/>
      <c r="C4" s="45"/>
      <c r="D4" s="224"/>
      <c r="E4" s="81">
        <f>'podatki produkcije'!B8</f>
        <v>0</v>
      </c>
      <c r="F4" s="206"/>
      <c r="G4" s="45"/>
      <c r="H4" s="45"/>
      <c r="I4" s="225">
        <f>'podatki produkcije'!B10</f>
        <v>0</v>
      </c>
      <c r="J4" s="45"/>
      <c r="K4" s="45"/>
      <c r="L4" s="45"/>
      <c r="M4" s="45"/>
      <c r="N4" s="45"/>
    </row>
    <row r="5" spans="1:14">
      <c r="A5" s="45"/>
      <c r="B5" s="45"/>
      <c r="C5" s="45"/>
      <c r="D5" s="224"/>
      <c r="E5" s="45"/>
      <c r="F5" s="206"/>
      <c r="G5" s="45"/>
      <c r="H5" s="45"/>
      <c r="I5" s="52"/>
      <c r="J5" s="45"/>
      <c r="K5" s="45"/>
      <c r="L5" s="45"/>
      <c r="M5" s="45"/>
      <c r="N5" s="45"/>
    </row>
    <row r="6" spans="1:14" ht="15">
      <c r="A6" s="77" t="s">
        <v>538</v>
      </c>
      <c r="B6" s="77"/>
      <c r="C6" s="77"/>
      <c r="D6" s="45"/>
      <c r="E6" s="45"/>
      <c r="F6" s="45"/>
      <c r="G6" s="294" t="s">
        <v>88</v>
      </c>
      <c r="H6" s="294" t="s">
        <v>91</v>
      </c>
      <c r="I6" s="294" t="s">
        <v>104</v>
      </c>
      <c r="J6" s="294" t="s">
        <v>92</v>
      </c>
      <c r="K6" s="45"/>
      <c r="L6" s="45"/>
      <c r="M6" s="45"/>
      <c r="N6" s="45"/>
    </row>
    <row r="7" spans="1:14">
      <c r="A7" s="68" t="s">
        <v>588</v>
      </c>
      <c r="B7" s="59"/>
      <c r="C7" s="59"/>
      <c r="D7" s="59"/>
      <c r="E7" s="59"/>
      <c r="F7" s="213"/>
      <c r="G7" s="110">
        <v>30</v>
      </c>
      <c r="H7" s="108"/>
      <c r="I7" s="108"/>
      <c r="J7" s="109">
        <f t="shared" ref="J7" si="0">IF(H7=" ",0,(IF(I7=" ",0,G7*H7*I7)))</f>
        <v>0</v>
      </c>
      <c r="K7" s="45"/>
      <c r="L7" s="45"/>
      <c r="M7" s="45"/>
      <c r="N7" s="45"/>
    </row>
    <row r="8" spans="1:14">
      <c r="A8" s="68" t="s">
        <v>617</v>
      </c>
      <c r="B8" s="59"/>
      <c r="C8" s="59"/>
      <c r="D8" s="59"/>
      <c r="E8" s="59"/>
      <c r="F8" s="213"/>
      <c r="G8" s="110">
        <v>200</v>
      </c>
      <c r="H8" s="108"/>
      <c r="I8" s="108"/>
      <c r="J8" s="109">
        <f t="shared" ref="J8:J18" si="1">IF(H8=" ",0,(IF(I8=" ",0,G8*H8*I8)))</f>
        <v>0</v>
      </c>
      <c r="K8" s="45"/>
      <c r="L8" s="45"/>
      <c r="M8" s="45"/>
      <c r="N8" s="45"/>
    </row>
    <row r="9" spans="1:14">
      <c r="A9" s="68" t="s">
        <v>618</v>
      </c>
      <c r="B9" s="59"/>
      <c r="C9" s="59"/>
      <c r="D9" s="59"/>
      <c r="E9" s="59"/>
      <c r="F9" s="208"/>
      <c r="G9" s="110">
        <v>25</v>
      </c>
      <c r="H9" s="108"/>
      <c r="I9" s="108"/>
      <c r="J9" s="109">
        <f t="shared" si="1"/>
        <v>0</v>
      </c>
      <c r="K9" s="45"/>
      <c r="L9" s="45"/>
      <c r="M9" s="45"/>
      <c r="N9" s="45"/>
    </row>
    <row r="10" spans="1:14">
      <c r="A10" s="68" t="s">
        <v>619</v>
      </c>
      <c r="B10" s="59"/>
      <c r="C10" s="59"/>
      <c r="D10" s="59"/>
      <c r="E10" s="59"/>
      <c r="F10" s="59"/>
      <c r="G10" s="110">
        <v>28</v>
      </c>
      <c r="H10" s="108"/>
      <c r="I10" s="108"/>
      <c r="J10" s="109">
        <f t="shared" si="1"/>
        <v>0</v>
      </c>
      <c r="K10" s="45"/>
      <c r="M10" s="45"/>
      <c r="N10" s="45"/>
    </row>
    <row r="11" spans="1:14">
      <c r="A11" s="68" t="s">
        <v>727</v>
      </c>
      <c r="B11" s="59"/>
      <c r="C11" s="59"/>
      <c r="D11" s="59"/>
      <c r="E11" s="59"/>
      <c r="F11" s="59"/>
      <c r="G11" s="115">
        <v>250</v>
      </c>
      <c r="H11" s="108"/>
      <c r="I11" s="108"/>
      <c r="J11" s="109">
        <f t="shared" si="1"/>
        <v>0</v>
      </c>
      <c r="K11" s="45"/>
      <c r="M11" s="45"/>
      <c r="N11" s="45"/>
    </row>
    <row r="12" spans="1:14">
      <c r="A12" s="114" t="s">
        <v>515</v>
      </c>
      <c r="B12" s="58"/>
      <c r="C12" s="58"/>
      <c r="D12" s="58"/>
      <c r="E12" s="58"/>
      <c r="F12" s="216"/>
      <c r="G12" s="115">
        <v>35</v>
      </c>
      <c r="H12" s="108"/>
      <c r="I12" s="108"/>
      <c r="J12" s="109">
        <f t="shared" si="1"/>
        <v>0</v>
      </c>
      <c r="K12" s="45"/>
      <c r="M12" s="45"/>
      <c r="N12" s="45"/>
    </row>
    <row r="13" spans="1:14">
      <c r="A13" s="68" t="s">
        <v>511</v>
      </c>
      <c r="B13" s="59"/>
      <c r="C13" s="59"/>
      <c r="D13" s="59"/>
      <c r="E13" s="59"/>
      <c r="F13" s="213"/>
      <c r="G13" s="110">
        <v>130</v>
      </c>
      <c r="H13" s="108"/>
      <c r="I13" s="108"/>
      <c r="J13" s="109">
        <f t="shared" si="1"/>
        <v>0</v>
      </c>
      <c r="K13" s="45"/>
      <c r="L13" s="45"/>
      <c r="M13" s="45"/>
      <c r="N13" s="45"/>
    </row>
    <row r="14" spans="1:14">
      <c r="A14" s="68" t="s">
        <v>589</v>
      </c>
      <c r="B14" s="59"/>
      <c r="C14" s="59"/>
      <c r="D14" s="59"/>
      <c r="E14" s="59"/>
      <c r="F14" s="213"/>
      <c r="G14" s="110">
        <v>18</v>
      </c>
      <c r="H14" s="108"/>
      <c r="I14" s="108"/>
      <c r="J14" s="109">
        <f t="shared" si="1"/>
        <v>0</v>
      </c>
      <c r="K14" s="45"/>
      <c r="L14" s="45"/>
      <c r="M14" s="45"/>
      <c r="N14" s="45"/>
    </row>
    <row r="15" spans="1:14">
      <c r="A15" s="68" t="s">
        <v>590</v>
      </c>
      <c r="B15" s="59"/>
      <c r="C15" s="59"/>
      <c r="D15" s="59"/>
      <c r="E15" s="59"/>
      <c r="F15" s="213"/>
      <c r="G15" s="110">
        <v>70</v>
      </c>
      <c r="H15" s="108"/>
      <c r="I15" s="108"/>
      <c r="J15" s="109">
        <f t="shared" si="1"/>
        <v>0</v>
      </c>
      <c r="K15" s="45"/>
      <c r="L15" s="45"/>
      <c r="M15" s="45"/>
      <c r="N15" s="45"/>
    </row>
    <row r="16" spans="1:14">
      <c r="A16" s="68" t="s">
        <v>703</v>
      </c>
      <c r="B16" s="59"/>
      <c r="C16" s="59"/>
      <c r="D16" s="59"/>
      <c r="E16" s="59"/>
      <c r="F16" s="213"/>
      <c r="G16" s="110">
        <v>30</v>
      </c>
      <c r="H16" s="108"/>
      <c r="I16" s="108"/>
      <c r="J16" s="109">
        <f t="shared" si="1"/>
        <v>0</v>
      </c>
      <c r="K16" s="45"/>
      <c r="L16" s="45"/>
      <c r="M16" s="45"/>
      <c r="N16" s="45"/>
    </row>
    <row r="17" spans="1:14">
      <c r="A17" s="68" t="s">
        <v>514</v>
      </c>
      <c r="B17" s="59"/>
      <c r="C17" s="59"/>
      <c r="D17" s="59"/>
      <c r="E17" s="59"/>
      <c r="F17" s="213"/>
      <c r="G17" s="110">
        <v>10</v>
      </c>
      <c r="H17" s="108"/>
      <c r="I17" s="108"/>
      <c r="J17" s="109">
        <f t="shared" si="1"/>
        <v>0</v>
      </c>
      <c r="K17" s="45"/>
      <c r="L17" s="45"/>
      <c r="M17" s="45"/>
      <c r="N17" s="45"/>
    </row>
    <row r="18" spans="1:14">
      <c r="A18" s="68" t="s">
        <v>512</v>
      </c>
      <c r="B18" s="59"/>
      <c r="C18" s="59"/>
      <c r="D18" s="59"/>
      <c r="E18" s="59"/>
      <c r="F18" s="213"/>
      <c r="G18" s="110">
        <v>300</v>
      </c>
      <c r="H18" s="108"/>
      <c r="I18" s="108"/>
      <c r="J18" s="109">
        <f t="shared" si="1"/>
        <v>0</v>
      </c>
      <c r="K18" s="45"/>
      <c r="L18" s="45"/>
      <c r="M18" s="45"/>
      <c r="N18" s="45"/>
    </row>
    <row r="19" spans="1:14">
      <c r="A19" s="45"/>
      <c r="B19" s="45"/>
      <c r="C19" s="45"/>
      <c r="D19" s="224"/>
      <c r="E19" s="45"/>
      <c r="F19" s="206"/>
      <c r="G19" s="45"/>
      <c r="H19" s="45"/>
      <c r="I19" s="52"/>
      <c r="J19" s="45"/>
      <c r="K19" s="45"/>
      <c r="L19" s="45"/>
      <c r="M19" s="45"/>
      <c r="N19" s="45"/>
    </row>
    <row r="20" spans="1:14" ht="15">
      <c r="A20" s="226" t="s">
        <v>218</v>
      </c>
      <c r="B20" s="58"/>
      <c r="C20" s="58"/>
      <c r="D20" s="58"/>
      <c r="E20" s="58"/>
      <c r="F20" s="216"/>
      <c r="G20" s="215"/>
      <c r="H20" s="55"/>
      <c r="I20" s="55"/>
      <c r="J20" s="157"/>
      <c r="K20" s="45"/>
      <c r="L20" s="45"/>
      <c r="M20" s="45"/>
      <c r="N20" s="45"/>
    </row>
    <row r="21" spans="1:14">
      <c r="A21" s="68" t="s">
        <v>645</v>
      </c>
      <c r="B21" s="45"/>
      <c r="C21" s="45" t="s">
        <v>592</v>
      </c>
      <c r="D21" s="45"/>
      <c r="E21" s="45"/>
      <c r="F21" s="209"/>
      <c r="G21" s="110">
        <v>2</v>
      </c>
      <c r="H21" s="108"/>
      <c r="I21" s="108"/>
      <c r="J21" s="109">
        <f t="shared" ref="J21:J26" si="2">IF(H21=" ",0,(IF(I21=" ",0,G21*H21*I21)))</f>
        <v>0</v>
      </c>
      <c r="K21" s="45"/>
      <c r="L21" s="45"/>
      <c r="M21" s="45"/>
      <c r="N21" s="45"/>
    </row>
    <row r="22" spans="1:14">
      <c r="A22" s="68" t="s">
        <v>646</v>
      </c>
      <c r="B22" s="59"/>
      <c r="C22" s="59" t="s">
        <v>587</v>
      </c>
      <c r="D22" s="59"/>
      <c r="E22" s="59"/>
      <c r="F22" s="210"/>
      <c r="G22" s="110">
        <v>2</v>
      </c>
      <c r="H22" s="108"/>
      <c r="I22" s="108"/>
      <c r="J22" s="109">
        <f t="shared" si="2"/>
        <v>0</v>
      </c>
      <c r="K22" s="45"/>
      <c r="L22" s="45"/>
      <c r="M22" s="45"/>
      <c r="N22" s="45"/>
    </row>
    <row r="23" spans="1:14">
      <c r="A23" s="68" t="s">
        <v>647</v>
      </c>
      <c r="B23" s="45"/>
      <c r="C23" s="45" t="s">
        <v>591</v>
      </c>
      <c r="D23" s="45"/>
      <c r="E23" s="45"/>
      <c r="F23" s="209"/>
      <c r="G23" s="110">
        <v>2</v>
      </c>
      <c r="H23" s="108"/>
      <c r="I23" s="108"/>
      <c r="J23" s="109">
        <f t="shared" si="2"/>
        <v>0</v>
      </c>
      <c r="K23" s="45"/>
      <c r="L23" s="45"/>
      <c r="M23" s="45"/>
      <c r="N23" s="45"/>
    </row>
    <row r="24" spans="1:14">
      <c r="A24" s="222" t="s">
        <v>704</v>
      </c>
      <c r="B24" s="91"/>
      <c r="C24" s="91"/>
      <c r="D24" s="91"/>
      <c r="E24" s="91"/>
      <c r="F24" s="227"/>
      <c r="G24" s="110">
        <v>2</v>
      </c>
      <c r="H24" s="108"/>
      <c r="I24" s="108"/>
      <c r="J24" s="109">
        <f t="shared" si="2"/>
        <v>0</v>
      </c>
      <c r="K24" s="45"/>
      <c r="L24" s="45"/>
      <c r="M24" s="45"/>
      <c r="N24" s="45"/>
    </row>
    <row r="25" spans="1:14">
      <c r="A25" s="68" t="s">
        <v>648</v>
      </c>
      <c r="B25" s="91"/>
      <c r="C25" s="91"/>
      <c r="D25" s="91"/>
      <c r="E25" s="91"/>
      <c r="F25" s="227"/>
      <c r="G25" s="110">
        <v>2</v>
      </c>
      <c r="H25" s="108"/>
      <c r="I25" s="108"/>
      <c r="J25" s="109">
        <f t="shared" si="2"/>
        <v>0</v>
      </c>
      <c r="K25" s="45"/>
      <c r="L25" s="45"/>
      <c r="M25" s="45"/>
      <c r="N25" s="45"/>
    </row>
    <row r="26" spans="1:14">
      <c r="A26" s="68" t="s">
        <v>649</v>
      </c>
      <c r="B26" s="59"/>
      <c r="C26" s="59"/>
      <c r="D26" s="59"/>
      <c r="E26" s="59"/>
      <c r="F26" s="213"/>
      <c r="G26" s="110">
        <v>2</v>
      </c>
      <c r="H26" s="108"/>
      <c r="I26" s="108"/>
      <c r="J26" s="109">
        <f t="shared" si="2"/>
        <v>0</v>
      </c>
      <c r="K26" s="45"/>
      <c r="L26" s="45"/>
      <c r="M26" s="45"/>
      <c r="N26" s="45"/>
    </row>
    <row r="27" spans="1:14">
      <c r="A27" s="45"/>
      <c r="B27" s="45"/>
      <c r="C27" s="45"/>
      <c r="D27" s="45"/>
      <c r="E27" s="45"/>
      <c r="F27" s="45"/>
      <c r="G27" s="52"/>
      <c r="H27" s="55"/>
      <c r="I27" s="55"/>
      <c r="J27" s="157"/>
      <c r="K27" s="45"/>
      <c r="L27" s="45"/>
      <c r="M27" s="45"/>
      <c r="N27" s="45"/>
    </row>
    <row r="28" spans="1:14" ht="15">
      <c r="A28" s="77" t="s">
        <v>105</v>
      </c>
      <c r="B28" s="45"/>
      <c r="C28" s="45"/>
      <c r="D28" s="45"/>
      <c r="E28" s="45"/>
      <c r="F28" s="45"/>
      <c r="G28" s="54"/>
      <c r="H28" s="55"/>
      <c r="I28" s="55"/>
      <c r="J28" s="157"/>
      <c r="K28" s="45"/>
      <c r="L28" s="45"/>
      <c r="M28" s="45"/>
      <c r="N28" s="45"/>
    </row>
    <row r="29" spans="1:14">
      <c r="A29" s="68" t="s">
        <v>705</v>
      </c>
      <c r="B29" s="59"/>
      <c r="C29" s="59"/>
      <c r="D29" s="59"/>
      <c r="E29" s="59"/>
      <c r="F29" s="59"/>
      <c r="G29" s="110">
        <v>50</v>
      </c>
      <c r="H29" s="108"/>
      <c r="I29" s="108"/>
      <c r="J29" s="109">
        <f t="shared" ref="J29" si="3">IF(H29=" ",0,(IF(I29=" ",0,G29*H29*I29)))</f>
        <v>0</v>
      </c>
      <c r="K29" s="45"/>
      <c r="L29" s="45"/>
      <c r="M29" s="45"/>
      <c r="N29" s="45"/>
    </row>
    <row r="30" spans="1:14">
      <c r="A30" s="68" t="s">
        <v>721</v>
      </c>
      <c r="B30" s="59"/>
      <c r="C30" s="59"/>
      <c r="D30" s="59"/>
      <c r="E30" s="59"/>
      <c r="F30" s="59"/>
      <c r="G30" s="110">
        <v>40</v>
      </c>
      <c r="H30" s="108"/>
      <c r="I30" s="108"/>
      <c r="J30" s="109">
        <f t="shared" ref="J30:J32" si="4">IF(H30=" ",0,(IF(I30=" ",0,G30*H30*I30)))</f>
        <v>0</v>
      </c>
      <c r="K30" s="45"/>
      <c r="L30" s="45"/>
      <c r="M30" s="45"/>
      <c r="N30" s="45"/>
    </row>
    <row r="31" spans="1:14">
      <c r="A31" s="68" t="s">
        <v>722</v>
      </c>
      <c r="B31" s="59"/>
      <c r="C31" s="59"/>
      <c r="D31" s="59"/>
      <c r="E31" s="59"/>
      <c r="F31" s="59"/>
      <c r="G31" s="110">
        <v>25</v>
      </c>
      <c r="H31" s="108"/>
      <c r="I31" s="108"/>
      <c r="J31" s="109">
        <f t="shared" si="4"/>
        <v>0</v>
      </c>
      <c r="K31" s="45"/>
      <c r="L31" s="45"/>
      <c r="M31" s="45"/>
      <c r="N31" s="45"/>
    </row>
    <row r="32" spans="1:14">
      <c r="A32" s="68" t="s">
        <v>723</v>
      </c>
      <c r="B32" s="59"/>
      <c r="C32" s="59"/>
      <c r="D32" s="59"/>
      <c r="E32" s="59"/>
      <c r="F32" s="59"/>
      <c r="G32" s="110">
        <v>25</v>
      </c>
      <c r="H32" s="108"/>
      <c r="I32" s="108"/>
      <c r="J32" s="109">
        <f t="shared" si="4"/>
        <v>0</v>
      </c>
      <c r="K32" s="45"/>
      <c r="L32" s="45"/>
      <c r="M32" s="45"/>
      <c r="N32" s="45"/>
    </row>
    <row r="33" spans="1:14">
      <c r="A33" s="114" t="s">
        <v>650</v>
      </c>
      <c r="B33" s="58"/>
      <c r="C33" s="58"/>
      <c r="D33" s="58"/>
      <c r="E33" s="58"/>
      <c r="G33" s="115">
        <v>20</v>
      </c>
      <c r="H33" s="108"/>
      <c r="I33" s="108"/>
      <c r="J33" s="109">
        <f t="shared" ref="J33:J34" si="5">IF(H33=" ",0,(IF(I33=" ",0,G33*H33*I33)))</f>
        <v>0</v>
      </c>
      <c r="K33" s="45"/>
      <c r="L33" s="45"/>
      <c r="M33" s="45"/>
      <c r="N33" s="45"/>
    </row>
    <row r="34" spans="1:14">
      <c r="A34" s="114" t="s">
        <v>513</v>
      </c>
      <c r="B34" s="45"/>
      <c r="C34" s="45"/>
      <c r="D34" s="45"/>
      <c r="E34" s="45"/>
      <c r="F34" s="151" t="s">
        <v>678</v>
      </c>
      <c r="G34" s="110">
        <v>6</v>
      </c>
      <c r="H34" s="108"/>
      <c r="I34" s="108"/>
      <c r="J34" s="109">
        <f t="shared" si="5"/>
        <v>0</v>
      </c>
      <c r="K34" s="45"/>
      <c r="L34" s="45"/>
      <c r="M34" s="45"/>
      <c r="N34" s="45"/>
    </row>
    <row r="35" spans="1:14">
      <c r="A35" s="68" t="s">
        <v>651</v>
      </c>
      <c r="B35" s="59"/>
      <c r="C35" s="59"/>
      <c r="D35" s="59"/>
      <c r="E35" s="228"/>
      <c r="F35" s="151" t="s">
        <v>679</v>
      </c>
      <c r="G35" s="110">
        <v>15</v>
      </c>
      <c r="H35" s="108"/>
      <c r="I35" s="108"/>
      <c r="J35" s="109">
        <f t="shared" ref="J35:J65" si="6">IF(H35=" ",0,(IF(I35=" ",0,G35*H35*I35)))</f>
        <v>0</v>
      </c>
      <c r="K35" s="45"/>
      <c r="L35" s="45"/>
      <c r="M35" s="45"/>
      <c r="N35" s="45"/>
    </row>
    <row r="36" spans="1:14">
      <c r="A36" s="68" t="s">
        <v>575</v>
      </c>
      <c r="B36" s="59"/>
      <c r="C36" s="59"/>
      <c r="D36" s="59"/>
      <c r="E36" s="228"/>
      <c r="F36" s="59"/>
      <c r="G36" s="110">
        <v>26</v>
      </c>
      <c r="H36" s="108"/>
      <c r="I36" s="108"/>
      <c r="J36" s="109">
        <f t="shared" si="6"/>
        <v>0</v>
      </c>
      <c r="K36" s="45"/>
      <c r="L36" s="45"/>
      <c r="M36" s="45"/>
      <c r="N36" s="45"/>
    </row>
    <row r="37" spans="1:14">
      <c r="A37" s="68" t="s">
        <v>652</v>
      </c>
      <c r="B37" s="59"/>
      <c r="C37" s="59"/>
      <c r="D37" s="59"/>
      <c r="E37" s="228"/>
      <c r="G37" s="110">
        <v>30</v>
      </c>
      <c r="H37" s="108"/>
      <c r="I37" s="108"/>
      <c r="J37" s="109">
        <f t="shared" si="6"/>
        <v>0</v>
      </c>
      <c r="K37" s="45"/>
      <c r="L37" s="45"/>
      <c r="M37" s="45"/>
      <c r="N37" s="45"/>
    </row>
    <row r="38" spans="1:14">
      <c r="A38" s="68" t="s">
        <v>653</v>
      </c>
      <c r="B38" s="59"/>
      <c r="C38" s="59"/>
      <c r="D38" s="59"/>
      <c r="E38" s="180"/>
      <c r="F38" s="59" t="s">
        <v>680</v>
      </c>
      <c r="G38" s="110">
        <v>5</v>
      </c>
      <c r="H38" s="108"/>
      <c r="I38" s="108"/>
      <c r="J38" s="109">
        <f t="shared" si="6"/>
        <v>0</v>
      </c>
      <c r="K38" s="45"/>
      <c r="L38" s="45"/>
      <c r="M38" s="45"/>
      <c r="N38" s="45"/>
    </row>
    <row r="39" spans="1:14">
      <c r="A39" s="68" t="s">
        <v>654</v>
      </c>
      <c r="B39" s="59"/>
      <c r="C39" s="59"/>
      <c r="D39" s="59"/>
      <c r="E39" s="59"/>
      <c r="F39" s="59" t="s">
        <v>681</v>
      </c>
      <c r="G39" s="110">
        <v>5</v>
      </c>
      <c r="H39" s="108"/>
      <c r="I39" s="108"/>
      <c r="J39" s="109">
        <f t="shared" si="6"/>
        <v>0</v>
      </c>
      <c r="K39" s="45"/>
      <c r="L39" s="45"/>
      <c r="M39" s="45"/>
      <c r="N39" s="45"/>
    </row>
    <row r="40" spans="1:14">
      <c r="A40" s="68" t="s">
        <v>655</v>
      </c>
      <c r="B40" s="59"/>
      <c r="C40" s="59"/>
      <c r="D40" s="59"/>
      <c r="E40" s="180"/>
      <c r="G40" s="110">
        <v>3</v>
      </c>
      <c r="H40" s="108"/>
      <c r="I40" s="108"/>
      <c r="J40" s="109">
        <f t="shared" si="6"/>
        <v>0</v>
      </c>
      <c r="K40" s="45"/>
      <c r="L40" s="45"/>
      <c r="M40" s="45"/>
      <c r="N40" s="45"/>
    </row>
    <row r="41" spans="1:14">
      <c r="A41" s="68" t="s">
        <v>656</v>
      </c>
      <c r="B41" s="59"/>
      <c r="C41" s="59"/>
      <c r="D41" s="59"/>
      <c r="E41" s="59"/>
      <c r="F41" s="59" t="s">
        <v>682</v>
      </c>
      <c r="G41" s="110">
        <v>3</v>
      </c>
      <c r="H41" s="108"/>
      <c r="I41" s="108"/>
      <c r="J41" s="109">
        <f t="shared" si="6"/>
        <v>0</v>
      </c>
      <c r="K41" s="45"/>
      <c r="L41" s="45"/>
      <c r="M41" s="45"/>
      <c r="N41" s="45"/>
    </row>
    <row r="42" spans="1:14">
      <c r="A42" s="68" t="s">
        <v>657</v>
      </c>
      <c r="B42" s="59"/>
      <c r="C42" s="59"/>
      <c r="D42" s="59"/>
      <c r="E42" s="180"/>
      <c r="F42" s="283"/>
      <c r="G42" s="110">
        <v>3</v>
      </c>
      <c r="H42" s="108"/>
      <c r="I42" s="108"/>
      <c r="J42" s="109">
        <f t="shared" si="6"/>
        <v>0</v>
      </c>
      <c r="K42" s="45"/>
      <c r="L42" s="45"/>
      <c r="M42" s="45"/>
      <c r="N42" s="45"/>
    </row>
    <row r="43" spans="1:14">
      <c r="A43" s="68" t="s">
        <v>658</v>
      </c>
      <c r="B43" s="45"/>
      <c r="C43" s="45"/>
      <c r="D43" s="45"/>
      <c r="E43" s="45"/>
      <c r="F43" s="45"/>
      <c r="G43" s="110">
        <v>6</v>
      </c>
      <c r="H43" s="108"/>
      <c r="I43" s="108"/>
      <c r="J43" s="109">
        <f t="shared" si="6"/>
        <v>0</v>
      </c>
      <c r="K43" s="45"/>
      <c r="L43" s="45"/>
      <c r="M43" s="45"/>
      <c r="N43" s="45"/>
    </row>
    <row r="44" spans="1:14">
      <c r="A44" s="68" t="s">
        <v>659</v>
      </c>
      <c r="B44" s="59"/>
      <c r="C44" s="59"/>
      <c r="D44" s="59"/>
      <c r="E44" s="180"/>
      <c r="F44" s="283"/>
      <c r="G44" s="110">
        <v>4</v>
      </c>
      <c r="H44" s="108"/>
      <c r="I44" s="108"/>
      <c r="J44" s="109">
        <f t="shared" si="6"/>
        <v>0</v>
      </c>
      <c r="K44" s="45"/>
      <c r="L44" s="45"/>
      <c r="M44" s="45"/>
      <c r="N44" s="45"/>
    </row>
    <row r="45" spans="1:14">
      <c r="A45" s="68" t="s">
        <v>660</v>
      </c>
      <c r="B45" s="59"/>
      <c r="C45" s="59"/>
      <c r="D45" s="59"/>
      <c r="E45" s="180"/>
      <c r="F45" s="283"/>
      <c r="G45" s="115">
        <v>1</v>
      </c>
      <c r="H45" s="108"/>
      <c r="I45" s="108"/>
      <c r="J45" s="109">
        <f t="shared" si="6"/>
        <v>0</v>
      </c>
      <c r="K45" s="45"/>
      <c r="L45" s="45"/>
      <c r="M45" s="45"/>
      <c r="N45" s="45"/>
    </row>
    <row r="46" spans="1:14">
      <c r="A46" s="68" t="s">
        <v>661</v>
      </c>
      <c r="B46" s="59"/>
      <c r="C46" s="59"/>
      <c r="D46" s="59"/>
      <c r="E46" s="180"/>
      <c r="F46" s="283"/>
      <c r="G46" s="110">
        <v>1</v>
      </c>
      <c r="H46" s="108"/>
      <c r="I46" s="108"/>
      <c r="J46" s="109">
        <f t="shared" si="6"/>
        <v>0</v>
      </c>
      <c r="K46" s="45"/>
      <c r="L46" s="45"/>
      <c r="M46" s="45"/>
      <c r="N46" s="45"/>
    </row>
    <row r="47" spans="1:14">
      <c r="A47" s="68" t="s">
        <v>662</v>
      </c>
      <c r="B47" s="59"/>
      <c r="C47" s="59"/>
      <c r="D47" s="59"/>
      <c r="E47" s="120"/>
      <c r="F47" s="59" t="s">
        <v>683</v>
      </c>
      <c r="G47" s="110">
        <v>1</v>
      </c>
      <c r="H47" s="108"/>
      <c r="I47" s="108"/>
      <c r="J47" s="109">
        <f t="shared" si="6"/>
        <v>0</v>
      </c>
      <c r="K47" s="45"/>
      <c r="L47" s="45"/>
      <c r="M47" s="45"/>
      <c r="N47" s="45"/>
    </row>
    <row r="48" spans="1:14">
      <c r="A48" s="68" t="s">
        <v>662</v>
      </c>
      <c r="B48" s="59"/>
      <c r="C48" s="59"/>
      <c r="D48" s="59"/>
      <c r="E48" s="180"/>
      <c r="F48" s="59" t="s">
        <v>684</v>
      </c>
      <c r="G48" s="110">
        <v>1</v>
      </c>
      <c r="H48" s="108"/>
      <c r="I48" s="108"/>
      <c r="J48" s="109">
        <f t="shared" si="6"/>
        <v>0</v>
      </c>
      <c r="K48" s="45"/>
      <c r="L48" s="45"/>
      <c r="M48" s="45"/>
      <c r="N48" s="45"/>
    </row>
    <row r="49" spans="1:14">
      <c r="A49" s="68" t="s">
        <v>662</v>
      </c>
      <c r="B49" s="59"/>
      <c r="C49" s="59"/>
      <c r="D49" s="59"/>
      <c r="E49" s="180"/>
      <c r="F49" s="59" t="s">
        <v>685</v>
      </c>
      <c r="G49" s="110">
        <v>1</v>
      </c>
      <c r="H49" s="108"/>
      <c r="I49" s="108"/>
      <c r="J49" s="109">
        <f t="shared" si="6"/>
        <v>0</v>
      </c>
      <c r="K49" s="45"/>
      <c r="L49" s="45"/>
      <c r="M49" s="45"/>
      <c r="N49" s="45"/>
    </row>
    <row r="50" spans="1:14">
      <c r="A50" s="68" t="s">
        <v>662</v>
      </c>
      <c r="B50" s="59"/>
      <c r="C50" s="59"/>
      <c r="D50" s="59"/>
      <c r="E50" s="180"/>
      <c r="F50" s="59" t="s">
        <v>686</v>
      </c>
      <c r="G50" s="110">
        <v>1</v>
      </c>
      <c r="H50" s="108"/>
      <c r="I50" s="108"/>
      <c r="J50" s="109">
        <f t="shared" si="6"/>
        <v>0</v>
      </c>
      <c r="K50" s="45"/>
      <c r="L50" s="45"/>
      <c r="M50" s="45"/>
      <c r="N50" s="45"/>
    </row>
    <row r="51" spans="1:14">
      <c r="A51" s="68" t="s">
        <v>663</v>
      </c>
      <c r="B51" s="59"/>
      <c r="C51" s="59"/>
      <c r="D51" s="59"/>
      <c r="E51" s="180"/>
      <c r="F51" s="59" t="s">
        <v>683</v>
      </c>
      <c r="G51" s="110">
        <v>3</v>
      </c>
      <c r="H51" s="108"/>
      <c r="I51" s="108"/>
      <c r="J51" s="109">
        <f t="shared" si="6"/>
        <v>0</v>
      </c>
      <c r="K51" s="45"/>
      <c r="L51" s="45"/>
      <c r="M51" s="45"/>
      <c r="N51" s="45"/>
    </row>
    <row r="52" spans="1:14">
      <c r="A52" s="68" t="s">
        <v>663</v>
      </c>
      <c r="B52" s="59"/>
      <c r="C52" s="59"/>
      <c r="D52" s="59"/>
      <c r="E52" s="180"/>
      <c r="F52" s="59" t="s">
        <v>684</v>
      </c>
      <c r="G52" s="110">
        <v>3</v>
      </c>
      <c r="H52" s="108"/>
      <c r="I52" s="108"/>
      <c r="J52" s="109">
        <f t="shared" si="6"/>
        <v>0</v>
      </c>
      <c r="K52" s="45"/>
      <c r="L52" s="45"/>
      <c r="M52" s="45"/>
      <c r="N52" s="45"/>
    </row>
    <row r="53" spans="1:14">
      <c r="A53" s="68" t="s">
        <v>664</v>
      </c>
      <c r="B53" s="59"/>
      <c r="C53" s="59"/>
      <c r="D53" s="59"/>
      <c r="E53" s="180"/>
      <c r="F53" s="58" t="s">
        <v>687</v>
      </c>
      <c r="G53" s="110">
        <v>3</v>
      </c>
      <c r="H53" s="108"/>
      <c r="I53" s="108"/>
      <c r="J53" s="109">
        <f t="shared" si="6"/>
        <v>0</v>
      </c>
      <c r="K53" s="45"/>
      <c r="L53" s="45"/>
      <c r="M53" s="45"/>
      <c r="N53" s="45"/>
    </row>
    <row r="54" spans="1:14">
      <c r="A54" s="68" t="s">
        <v>665</v>
      </c>
      <c r="B54" s="59"/>
      <c r="C54" s="59"/>
      <c r="D54" s="59"/>
      <c r="E54" s="180"/>
      <c r="F54" s="208"/>
      <c r="G54" s="110">
        <v>4</v>
      </c>
      <c r="H54" s="108"/>
      <c r="I54" s="108"/>
      <c r="J54" s="109">
        <f t="shared" si="6"/>
        <v>0</v>
      </c>
      <c r="K54" s="45"/>
      <c r="L54" s="45"/>
      <c r="M54" s="45"/>
      <c r="N54" s="45"/>
    </row>
    <row r="55" spans="1:14">
      <c r="A55" s="68" t="s">
        <v>666</v>
      </c>
      <c r="B55" s="59"/>
      <c r="C55" s="59"/>
      <c r="D55" s="59"/>
      <c r="E55" s="180"/>
      <c r="F55" s="238" t="s">
        <v>683</v>
      </c>
      <c r="G55" s="110">
        <v>2</v>
      </c>
      <c r="H55" s="108"/>
      <c r="I55" s="108"/>
      <c r="J55" s="109">
        <f t="shared" si="6"/>
        <v>0</v>
      </c>
      <c r="K55" s="45"/>
      <c r="L55" s="45"/>
      <c r="M55" s="45"/>
      <c r="N55" s="45"/>
    </row>
    <row r="56" spans="1:14">
      <c r="A56" s="68" t="s">
        <v>667</v>
      </c>
      <c r="B56" s="59"/>
      <c r="C56" s="59"/>
      <c r="D56" s="59"/>
      <c r="E56" s="180"/>
      <c r="F56" s="283"/>
      <c r="G56" s="110">
        <v>12</v>
      </c>
      <c r="H56" s="108"/>
      <c r="I56" s="108"/>
      <c r="J56" s="109">
        <f t="shared" si="6"/>
        <v>0</v>
      </c>
      <c r="K56" s="45"/>
      <c r="L56" s="45"/>
      <c r="M56" s="45"/>
      <c r="N56" s="45"/>
    </row>
    <row r="57" spans="1:14">
      <c r="A57" s="68" t="s">
        <v>668</v>
      </c>
      <c r="B57" s="59"/>
      <c r="C57" s="59"/>
      <c r="D57" s="59"/>
      <c r="E57" s="180"/>
      <c r="F57" s="283"/>
      <c r="G57" s="110">
        <v>8</v>
      </c>
      <c r="H57" s="108"/>
      <c r="I57" s="108"/>
      <c r="J57" s="109">
        <f t="shared" si="6"/>
        <v>0</v>
      </c>
      <c r="K57" s="45"/>
      <c r="L57" s="45"/>
      <c r="M57" s="45"/>
      <c r="N57" s="45"/>
    </row>
    <row r="58" spans="1:14">
      <c r="A58" s="68" t="s">
        <v>669</v>
      </c>
      <c r="B58" s="59"/>
      <c r="C58" s="59"/>
      <c r="D58" s="59"/>
      <c r="E58" s="59"/>
      <c r="F58" s="59"/>
      <c r="G58" s="284">
        <v>12</v>
      </c>
      <c r="H58" s="108"/>
      <c r="I58" s="108"/>
      <c r="J58" s="109">
        <f t="shared" si="6"/>
        <v>0</v>
      </c>
      <c r="K58" s="45"/>
      <c r="L58" s="45"/>
      <c r="M58" s="45"/>
      <c r="N58" s="45"/>
    </row>
    <row r="59" spans="1:14">
      <c r="A59" s="114" t="s">
        <v>670</v>
      </c>
      <c r="B59" s="45"/>
      <c r="C59" s="45"/>
      <c r="D59" s="45"/>
      <c r="E59" s="45"/>
      <c r="F59" s="45"/>
      <c r="G59" s="110">
        <v>1</v>
      </c>
      <c r="H59" s="108"/>
      <c r="I59" s="108"/>
      <c r="J59" s="109">
        <f t="shared" si="6"/>
        <v>0</v>
      </c>
      <c r="K59" s="45"/>
      <c r="L59" s="45"/>
      <c r="M59" s="45"/>
      <c r="N59" s="45"/>
    </row>
    <row r="60" spans="1:14">
      <c r="A60" s="68" t="s">
        <v>671</v>
      </c>
      <c r="B60" s="59"/>
      <c r="C60" s="59"/>
      <c r="D60" s="59"/>
      <c r="E60" s="59"/>
      <c r="F60" s="59"/>
      <c r="G60" s="110">
        <v>5</v>
      </c>
      <c r="H60" s="108"/>
      <c r="I60" s="108"/>
      <c r="J60" s="109">
        <f t="shared" si="6"/>
        <v>0</v>
      </c>
      <c r="K60" s="45"/>
      <c r="L60" s="45"/>
      <c r="M60" s="45"/>
      <c r="N60" s="45"/>
    </row>
    <row r="61" spans="1:14">
      <c r="A61" s="68" t="s">
        <v>672</v>
      </c>
      <c r="B61" s="59"/>
      <c r="C61" s="59"/>
      <c r="D61" s="59"/>
      <c r="E61" s="59"/>
      <c r="F61" s="59"/>
      <c r="G61" s="110">
        <v>2</v>
      </c>
      <c r="H61" s="108"/>
      <c r="I61" s="108"/>
      <c r="J61" s="109">
        <f t="shared" si="6"/>
        <v>0</v>
      </c>
      <c r="K61" s="45"/>
      <c r="L61" s="45"/>
      <c r="M61" s="45"/>
      <c r="N61" s="45"/>
    </row>
    <row r="62" spans="1:14">
      <c r="A62" s="68" t="s">
        <v>673</v>
      </c>
      <c r="B62" s="59"/>
      <c r="C62" s="59"/>
      <c r="D62" s="59"/>
      <c r="E62" s="59"/>
      <c r="F62" s="59"/>
      <c r="G62" s="110">
        <v>2</v>
      </c>
      <c r="H62" s="108"/>
      <c r="I62" s="108"/>
      <c r="J62" s="109">
        <f t="shared" si="6"/>
        <v>0</v>
      </c>
      <c r="K62" s="45"/>
      <c r="L62" s="45"/>
      <c r="M62" s="45"/>
      <c r="N62" s="45"/>
    </row>
    <row r="63" spans="1:14">
      <c r="A63" s="68" t="s">
        <v>674</v>
      </c>
      <c r="B63" s="59"/>
      <c r="C63" s="59"/>
      <c r="D63" s="59"/>
      <c r="E63" s="59"/>
      <c r="F63" s="59"/>
      <c r="G63" s="110">
        <v>1</v>
      </c>
      <c r="H63" s="108"/>
      <c r="I63" s="108"/>
      <c r="J63" s="109">
        <f t="shared" si="6"/>
        <v>0</v>
      </c>
      <c r="K63" s="45"/>
      <c r="L63" s="45"/>
      <c r="M63" s="45"/>
      <c r="N63" s="45"/>
    </row>
    <row r="64" spans="1:14">
      <c r="A64" s="68" t="s">
        <v>675</v>
      </c>
      <c r="B64" s="59"/>
      <c r="C64" s="59"/>
      <c r="D64" s="59"/>
      <c r="E64" s="59"/>
      <c r="F64" s="59"/>
      <c r="G64" s="110">
        <v>2</v>
      </c>
      <c r="H64" s="108"/>
      <c r="I64" s="108"/>
      <c r="J64" s="109">
        <f t="shared" si="6"/>
        <v>0</v>
      </c>
      <c r="K64" s="45"/>
      <c r="L64" s="45"/>
      <c r="M64" s="45"/>
      <c r="N64" s="45"/>
    </row>
    <row r="65" spans="1:14">
      <c r="A65" s="68" t="s">
        <v>676</v>
      </c>
      <c r="B65" s="59"/>
      <c r="C65" s="59"/>
      <c r="D65" s="59"/>
      <c r="E65" s="59"/>
      <c r="F65" s="59"/>
      <c r="G65" s="110">
        <v>2</v>
      </c>
      <c r="H65" s="108"/>
      <c r="I65" s="108"/>
      <c r="J65" s="109">
        <f t="shared" si="6"/>
        <v>0</v>
      </c>
      <c r="K65" s="45"/>
      <c r="L65" s="45"/>
      <c r="M65" s="45"/>
      <c r="N65" s="45"/>
    </row>
    <row r="66" spans="1:14">
      <c r="A66" s="68" t="s">
        <v>677</v>
      </c>
      <c r="B66" s="59"/>
      <c r="C66" s="59"/>
      <c r="D66" s="59"/>
      <c r="E66" s="59"/>
      <c r="F66" s="59"/>
      <c r="G66" s="110">
        <v>4</v>
      </c>
      <c r="H66" s="108"/>
      <c r="I66" s="108"/>
      <c r="J66" s="109">
        <f t="shared" ref="J66" si="7">IF(H66=" ",0,(IF(I66=" ",0,G66*H66*I66)))</f>
        <v>0</v>
      </c>
      <c r="K66" s="45"/>
      <c r="L66" s="45"/>
      <c r="M66" s="45"/>
      <c r="N66" s="45"/>
    </row>
    <row r="67" spans="1:14">
      <c r="A67" s="282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</row>
    <row r="68" spans="1:14" ht="15">
      <c r="A68" s="411" t="s">
        <v>106</v>
      </c>
      <c r="B68" s="411"/>
      <c r="C68" s="411"/>
      <c r="D68" s="45"/>
      <c r="E68" s="45"/>
      <c r="F68" s="45"/>
      <c r="G68" s="52"/>
      <c r="H68" s="55"/>
      <c r="I68" s="55"/>
      <c r="J68" s="157"/>
      <c r="K68" s="45"/>
      <c r="L68" s="45"/>
      <c r="M68" s="45"/>
      <c r="N68" s="45"/>
    </row>
    <row r="69" spans="1:14">
      <c r="A69" s="68" t="s">
        <v>706</v>
      </c>
      <c r="B69" s="59"/>
      <c r="C69" s="59"/>
      <c r="D69" s="59"/>
      <c r="E69" s="181"/>
      <c r="F69" s="219"/>
      <c r="G69" s="110">
        <v>14</v>
      </c>
      <c r="H69" s="108"/>
      <c r="I69" s="108"/>
      <c r="J69" s="109">
        <f t="shared" ref="J69:J77" si="8">IF(H69=" ",0,(IF(I69=" ",0,G69*H69*I69)))</f>
        <v>0</v>
      </c>
      <c r="K69" s="45"/>
      <c r="L69" s="45"/>
      <c r="M69" s="45"/>
      <c r="N69" s="45"/>
    </row>
    <row r="70" spans="1:14">
      <c r="A70" s="68" t="s">
        <v>707</v>
      </c>
      <c r="B70" s="45"/>
      <c r="C70" s="45"/>
      <c r="D70" s="59"/>
      <c r="E70" s="52"/>
      <c r="F70" s="218"/>
      <c r="G70" s="110">
        <v>18</v>
      </c>
      <c r="H70" s="108"/>
      <c r="I70" s="108"/>
      <c r="J70" s="109">
        <f t="shared" si="8"/>
        <v>0</v>
      </c>
      <c r="K70" s="45"/>
      <c r="L70" s="45"/>
      <c r="M70" s="45"/>
      <c r="N70" s="45"/>
    </row>
    <row r="71" spans="1:14">
      <c r="A71" s="68" t="s">
        <v>500</v>
      </c>
      <c r="B71" s="59"/>
      <c r="C71" s="59"/>
      <c r="D71" s="59"/>
      <c r="E71" s="181"/>
      <c r="F71" s="213"/>
      <c r="G71" s="110">
        <v>1</v>
      </c>
      <c r="H71" s="108"/>
      <c r="I71" s="108"/>
      <c r="J71" s="109">
        <f t="shared" si="8"/>
        <v>0</v>
      </c>
      <c r="K71" s="45"/>
      <c r="L71" s="45"/>
      <c r="M71" s="45"/>
      <c r="N71" s="45"/>
    </row>
    <row r="72" spans="1:14">
      <c r="A72" s="68" t="s">
        <v>581</v>
      </c>
      <c r="B72" s="58"/>
      <c r="C72" s="58"/>
      <c r="D72" s="58"/>
      <c r="E72" s="58"/>
      <c r="F72" s="214"/>
      <c r="G72" s="110">
        <v>1</v>
      </c>
      <c r="H72" s="108"/>
      <c r="I72" s="108"/>
      <c r="J72" s="109">
        <f t="shared" si="8"/>
        <v>0</v>
      </c>
      <c r="K72" s="45"/>
      <c r="L72" s="45"/>
      <c r="M72" s="45"/>
      <c r="N72" s="45"/>
    </row>
    <row r="73" spans="1:14">
      <c r="A73" s="68" t="s">
        <v>501</v>
      </c>
      <c r="B73" s="58"/>
      <c r="C73" s="58"/>
      <c r="D73" s="59"/>
      <c r="E73" s="59"/>
      <c r="F73" s="208"/>
      <c r="G73" s="110">
        <v>1</v>
      </c>
      <c r="H73" s="108"/>
      <c r="I73" s="108"/>
      <c r="J73" s="109">
        <f t="shared" si="8"/>
        <v>0</v>
      </c>
      <c r="K73" s="45"/>
      <c r="L73" s="45"/>
      <c r="M73" s="45"/>
      <c r="N73" s="45"/>
    </row>
    <row r="74" spans="1:14">
      <c r="A74" s="114" t="s">
        <v>688</v>
      </c>
      <c r="B74" s="59"/>
      <c r="C74" s="59"/>
      <c r="D74" s="59"/>
      <c r="E74" s="59"/>
      <c r="F74" s="213"/>
      <c r="G74" s="115">
        <v>1</v>
      </c>
      <c r="H74" s="108"/>
      <c r="I74" s="108"/>
      <c r="J74" s="109">
        <f t="shared" si="8"/>
        <v>0</v>
      </c>
      <c r="K74" s="45"/>
      <c r="L74" s="45"/>
      <c r="M74" s="45"/>
      <c r="N74" s="45"/>
    </row>
    <row r="75" spans="1:14">
      <c r="A75" s="114" t="s">
        <v>499</v>
      </c>
      <c r="B75" s="59"/>
      <c r="C75" s="59"/>
      <c r="D75" s="59"/>
      <c r="E75" s="59"/>
      <c r="F75" s="213"/>
      <c r="G75" s="110">
        <v>3</v>
      </c>
      <c r="H75" s="108"/>
      <c r="I75" s="108"/>
      <c r="J75" s="109">
        <f t="shared" si="8"/>
        <v>0</v>
      </c>
      <c r="K75" s="45"/>
      <c r="L75" s="45"/>
      <c r="M75" s="45"/>
      <c r="N75" s="45"/>
    </row>
    <row r="76" spans="1:14">
      <c r="A76" s="68" t="s">
        <v>689</v>
      </c>
      <c r="B76" s="59"/>
      <c r="C76" s="59"/>
      <c r="D76" s="58"/>
      <c r="E76" s="181"/>
      <c r="F76" s="213"/>
      <c r="G76" s="110">
        <v>1</v>
      </c>
      <c r="H76" s="108"/>
      <c r="I76" s="108"/>
      <c r="J76" s="109">
        <f t="shared" si="8"/>
        <v>0</v>
      </c>
      <c r="K76" s="45"/>
      <c r="L76" s="45"/>
      <c r="M76" s="45"/>
      <c r="N76" s="45"/>
    </row>
    <row r="77" spans="1:14">
      <c r="A77" s="68" t="s">
        <v>539</v>
      </c>
      <c r="B77" s="59"/>
      <c r="C77" s="59"/>
      <c r="D77" s="59"/>
      <c r="E77" s="181"/>
      <c r="F77" s="213"/>
      <c r="G77" s="110">
        <v>1</v>
      </c>
      <c r="H77" s="108"/>
      <c r="I77" s="108"/>
      <c r="J77" s="109">
        <f t="shared" si="8"/>
        <v>0</v>
      </c>
      <c r="K77" s="45"/>
      <c r="L77" s="45"/>
      <c r="M77" s="45"/>
      <c r="N77" s="45"/>
    </row>
    <row r="78" spans="1:14">
      <c r="A78" s="45"/>
      <c r="B78" s="45"/>
      <c r="C78" s="45"/>
      <c r="D78" s="224"/>
      <c r="E78" s="45"/>
      <c r="F78" s="206"/>
      <c r="G78" s="45"/>
      <c r="H78" s="45"/>
      <c r="I78" s="52"/>
      <c r="J78" s="45"/>
      <c r="K78" s="45"/>
      <c r="L78" s="45"/>
      <c r="M78" s="45"/>
      <c r="N78" s="45"/>
    </row>
    <row r="79" spans="1:14">
      <c r="A79" s="68" t="s">
        <v>503</v>
      </c>
      <c r="B79" s="59"/>
      <c r="C79" s="59"/>
      <c r="D79" s="59"/>
      <c r="E79" s="59"/>
      <c r="F79" s="59"/>
      <c r="G79" s="420" t="s">
        <v>502</v>
      </c>
      <c r="H79" s="421"/>
      <c r="I79" s="421"/>
      <c r="J79" s="422"/>
      <c r="K79" s="45"/>
      <c r="L79" s="45"/>
      <c r="M79" s="45"/>
      <c r="N79" s="45"/>
    </row>
    <row r="80" spans="1:14" ht="13.5" thickBo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</row>
    <row r="81" spans="1:14" ht="15.75" thickBot="1">
      <c r="A81" s="45"/>
      <c r="B81" s="45"/>
      <c r="C81" s="45"/>
      <c r="D81" s="45"/>
      <c r="E81" s="45"/>
      <c r="F81" s="45"/>
      <c r="G81" s="45"/>
      <c r="H81" s="45"/>
      <c r="I81" s="52"/>
      <c r="J81" s="298" t="s">
        <v>214</v>
      </c>
      <c r="K81" s="45"/>
      <c r="L81" s="45"/>
      <c r="M81" s="45"/>
      <c r="N81" s="45"/>
    </row>
    <row r="82" spans="1:14" ht="19.5" customHeight="1" thickBot="1">
      <c r="A82" s="223" t="s">
        <v>553</v>
      </c>
      <c r="B82" s="229"/>
      <c r="C82" s="229"/>
      <c r="D82" s="229"/>
      <c r="E82" s="229"/>
      <c r="F82" s="229"/>
      <c r="G82" s="229"/>
      <c r="H82" s="64"/>
      <c r="I82" s="75"/>
      <c r="J82" s="230">
        <f>SUM(J7:J77)</f>
        <v>0</v>
      </c>
      <c r="K82" s="45"/>
      <c r="L82" s="45"/>
      <c r="M82" s="45"/>
      <c r="N82" s="45"/>
    </row>
    <row r="83" spans="1:14">
      <c r="A83" s="45"/>
      <c r="B83" s="45"/>
      <c r="C83" s="45"/>
      <c r="D83" s="224"/>
      <c r="E83" s="45"/>
      <c r="F83" s="206"/>
      <c r="G83" s="45"/>
      <c r="H83" s="45"/>
      <c r="I83" s="52"/>
      <c r="J83" s="45"/>
      <c r="K83" s="45"/>
      <c r="L83" s="45"/>
      <c r="M83" s="45"/>
      <c r="N83" s="45"/>
    </row>
    <row r="84" spans="1:14">
      <c r="A84" s="45"/>
      <c r="B84" s="45"/>
      <c r="C84" s="45"/>
      <c r="D84" s="224"/>
      <c r="E84" s="45"/>
      <c r="F84" s="206"/>
      <c r="G84" s="45"/>
      <c r="H84" s="45"/>
      <c r="I84" s="52"/>
      <c r="J84" s="45"/>
      <c r="K84" s="45"/>
      <c r="L84" s="45"/>
      <c r="M84" s="45"/>
      <c r="N84" s="45"/>
    </row>
    <row r="85" spans="1:14">
      <c r="A85" s="45"/>
      <c r="B85" s="45"/>
      <c r="C85" s="45"/>
      <c r="D85" s="224"/>
      <c r="E85" s="45"/>
      <c r="F85" s="206"/>
      <c r="G85" s="45"/>
      <c r="H85" s="45"/>
      <c r="I85" s="52"/>
      <c r="J85" s="45"/>
      <c r="K85" s="45"/>
      <c r="L85" s="45"/>
      <c r="M85" s="45"/>
      <c r="N85" s="45"/>
    </row>
    <row r="86" spans="1:14">
      <c r="A86" s="45"/>
      <c r="B86" s="45"/>
      <c r="C86" s="45"/>
      <c r="D86" s="224"/>
      <c r="E86" s="45"/>
      <c r="F86" s="206"/>
      <c r="G86" s="45"/>
      <c r="H86" s="45"/>
      <c r="I86" s="52"/>
      <c r="J86" s="45"/>
      <c r="K86" s="45"/>
      <c r="L86" s="45"/>
      <c r="M86" s="45"/>
      <c r="N86" s="45"/>
    </row>
    <row r="87" spans="1:14">
      <c r="A87" s="45"/>
      <c r="B87" s="45"/>
      <c r="C87" s="45"/>
      <c r="D87" s="224"/>
      <c r="E87" s="45"/>
      <c r="F87" s="206"/>
      <c r="G87" s="45"/>
      <c r="H87" s="45"/>
      <c r="I87" s="52"/>
      <c r="J87" s="45"/>
      <c r="K87" s="45"/>
      <c r="L87" s="45"/>
      <c r="M87" s="45"/>
      <c r="N87" s="45"/>
    </row>
    <row r="88" spans="1:14">
      <c r="A88" s="45"/>
      <c r="B88" s="45"/>
      <c r="C88" s="45"/>
      <c r="D88" s="224"/>
      <c r="E88" s="45"/>
      <c r="F88" s="206"/>
      <c r="G88" s="45"/>
      <c r="H88" s="45"/>
      <c r="I88" s="52"/>
      <c r="J88" s="45"/>
      <c r="K88" s="45"/>
      <c r="L88" s="45"/>
      <c r="M88" s="45"/>
      <c r="N88" s="45"/>
    </row>
    <row r="89" spans="1:14">
      <c r="A89" s="45"/>
      <c r="B89" s="45"/>
      <c r="C89" s="45"/>
      <c r="D89" s="224"/>
      <c r="E89" s="45"/>
      <c r="F89" s="206"/>
      <c r="G89" s="45"/>
      <c r="H89" s="45"/>
      <c r="I89" s="52"/>
      <c r="J89" s="45"/>
      <c r="K89" s="45"/>
      <c r="L89" s="45"/>
      <c r="M89" s="45"/>
      <c r="N89" s="45"/>
    </row>
    <row r="90" spans="1:14">
      <c r="A90" s="45"/>
      <c r="B90" s="45"/>
      <c r="C90" s="45"/>
      <c r="D90" s="224"/>
      <c r="E90" s="45"/>
      <c r="F90" s="206"/>
      <c r="G90" s="45"/>
      <c r="H90" s="45"/>
      <c r="I90" s="52"/>
      <c r="J90" s="45"/>
      <c r="K90" s="45"/>
      <c r="L90" s="45"/>
      <c r="M90" s="45"/>
      <c r="N90" s="45"/>
    </row>
  </sheetData>
  <sheetProtection selectLockedCells="1"/>
  <mergeCells count="3">
    <mergeCell ref="A68:C68"/>
    <mergeCell ref="A1:J1"/>
    <mergeCell ref="G79:J79"/>
  </mergeCells>
  <phoneticPr fontId="1" type="noConversion"/>
  <pageMargins left="0.73" right="0.75" top="0.51181102362204722" bottom="0.39370078740157483" header="0" footer="0"/>
  <pageSetup paperSize="9" scale="94" orientation="landscape" horizontalDpi="4294967293" r:id="rId1"/>
  <headerFooter alignWithMargins="0"/>
  <rowBreaks count="1" manualBreakCount="1">
    <brk id="44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6"/>
  <dimension ref="A1:N67"/>
  <sheetViews>
    <sheetView view="pageBreakPreview" zoomScaleNormal="100" zoomScaleSheetLayoutView="100" workbookViewId="0">
      <selection activeCell="H7" sqref="H7:I7"/>
    </sheetView>
  </sheetViews>
  <sheetFormatPr defaultColWidth="9.140625" defaultRowHeight="12.75"/>
  <cols>
    <col min="1" max="1" width="8.42578125" style="1" customWidth="1"/>
    <col min="2" max="2" width="8.5703125" style="1" customWidth="1"/>
    <col min="3" max="3" width="9.85546875" style="1" customWidth="1"/>
    <col min="4" max="5" width="9.140625" style="1"/>
    <col min="6" max="6" width="16.85546875" style="1" customWidth="1"/>
    <col min="7" max="7" width="9.140625" style="1"/>
    <col min="8" max="9" width="9.140625" style="19"/>
    <col min="10" max="10" width="16.28515625" style="1" customWidth="1"/>
    <col min="11" max="16384" width="9.140625" style="1"/>
  </cols>
  <sheetData>
    <row r="1" spans="1:14" ht="18.75">
      <c r="A1" s="396" t="s">
        <v>558</v>
      </c>
      <c r="B1" s="396"/>
      <c r="C1" s="396"/>
      <c r="D1" s="396"/>
      <c r="E1" s="396"/>
      <c r="F1" s="396"/>
      <c r="G1" s="396"/>
      <c r="H1" s="396"/>
      <c r="I1" s="396"/>
      <c r="J1" s="396"/>
    </row>
    <row r="3" spans="1:14">
      <c r="A3" s="2" t="s">
        <v>109</v>
      </c>
      <c r="E3" s="2" t="s">
        <v>108</v>
      </c>
      <c r="H3" s="44" t="s">
        <v>107</v>
      </c>
    </row>
    <row r="4" spans="1:14">
      <c r="A4" s="3">
        <f>'podatki produkcije'!B6</f>
        <v>0</v>
      </c>
      <c r="E4" s="3">
        <f>'podatki produkcije'!B8</f>
        <v>0</v>
      </c>
      <c r="H4" s="126">
        <f>'podatki produkcije'!B10</f>
        <v>0</v>
      </c>
    </row>
    <row r="5" spans="1:14" ht="13.5" customHeight="1"/>
    <row r="6" spans="1:14">
      <c r="A6" s="423" t="s">
        <v>637</v>
      </c>
      <c r="B6" s="423"/>
      <c r="C6" s="423"/>
      <c r="D6" s="423"/>
      <c r="E6" s="423"/>
      <c r="F6" s="424"/>
      <c r="G6" s="294" t="s">
        <v>88</v>
      </c>
      <c r="H6" s="294" t="s">
        <v>91</v>
      </c>
      <c r="I6" s="294" t="s">
        <v>104</v>
      </c>
      <c r="J6" s="294" t="s">
        <v>92</v>
      </c>
    </row>
    <row r="7" spans="1:14">
      <c r="A7" s="305" t="s">
        <v>728</v>
      </c>
      <c r="B7" s="305"/>
      <c r="C7" s="305"/>
      <c r="D7" s="305"/>
      <c r="E7" s="305"/>
      <c r="F7" s="305"/>
      <c r="G7" s="110">
        <v>250</v>
      </c>
      <c r="H7" s="121"/>
      <c r="I7" s="121"/>
      <c r="J7" s="122">
        <f>IF(H7=" ",0,(IF(I7=" ",0,G7*H7*I7)))</f>
        <v>0</v>
      </c>
    </row>
    <row r="8" spans="1:14">
      <c r="A8" s="129" t="s">
        <v>504</v>
      </c>
      <c r="B8" s="130"/>
      <c r="C8" s="130"/>
      <c r="D8" s="130"/>
      <c r="E8" s="130"/>
      <c r="F8" s="130"/>
      <c r="G8" s="110">
        <v>135</v>
      </c>
      <c r="H8" s="121"/>
      <c r="I8" s="121"/>
      <c r="J8" s="122">
        <f>IF(H8=" ",0,(IF(I8=" ",0,G8*H8*I8)))</f>
        <v>0</v>
      </c>
      <c r="K8" s="45"/>
      <c r="L8" s="45"/>
      <c r="M8" s="45"/>
      <c r="N8" s="45"/>
    </row>
    <row r="9" spans="1:14">
      <c r="A9" s="129" t="s">
        <v>505</v>
      </c>
      <c r="B9" s="130"/>
      <c r="C9" s="130"/>
      <c r="D9" s="130"/>
      <c r="E9" s="130"/>
      <c r="F9" s="130"/>
      <c r="G9" s="110">
        <v>115</v>
      </c>
      <c r="H9" s="121"/>
      <c r="I9" s="121"/>
      <c r="J9" s="122">
        <f>IF(H9=" ",0,(IF(I9=" ",0,G9*H9*I9)))</f>
        <v>0</v>
      </c>
      <c r="K9" s="45"/>
      <c r="L9" s="45"/>
      <c r="M9" s="45"/>
      <c r="N9" s="45"/>
    </row>
    <row r="10" spans="1:14">
      <c r="A10" s="129" t="s">
        <v>371</v>
      </c>
      <c r="B10" s="130"/>
      <c r="C10" s="130"/>
      <c r="D10" s="130"/>
      <c r="E10" s="134"/>
      <c r="F10" s="133"/>
      <c r="G10" s="110">
        <v>30</v>
      </c>
      <c r="H10" s="121"/>
      <c r="I10" s="121"/>
      <c r="J10" s="122">
        <f t="shared" ref="J10:J56" si="0">IF(H10=" ",0,(IF(I10=" ",0,G10*H10*I10)))</f>
        <v>0</v>
      </c>
      <c r="K10" s="45"/>
      <c r="L10" s="45"/>
      <c r="M10" s="45"/>
      <c r="N10" s="45"/>
    </row>
    <row r="11" spans="1:14">
      <c r="A11" s="129" t="s">
        <v>372</v>
      </c>
      <c r="B11" s="130"/>
      <c r="C11" s="130"/>
      <c r="D11" s="130"/>
      <c r="E11" s="134"/>
      <c r="F11" s="133"/>
      <c r="G11" s="110">
        <v>18</v>
      </c>
      <c r="H11" s="121"/>
      <c r="I11" s="121"/>
      <c r="J11" s="122">
        <f t="shared" si="0"/>
        <v>0</v>
      </c>
      <c r="K11" s="45"/>
      <c r="L11" s="45"/>
      <c r="M11" s="45"/>
      <c r="N11" s="45"/>
    </row>
    <row r="12" spans="1:14">
      <c r="A12" s="129" t="s">
        <v>373</v>
      </c>
      <c r="B12" s="130"/>
      <c r="C12" s="130"/>
      <c r="D12" s="130"/>
      <c r="E12" s="134"/>
      <c r="F12" s="133"/>
      <c r="G12" s="110">
        <v>14</v>
      </c>
      <c r="H12" s="108"/>
      <c r="I12" s="108"/>
      <c r="J12" s="277">
        <f t="shared" si="0"/>
        <v>0</v>
      </c>
      <c r="K12" s="45"/>
      <c r="L12" s="45"/>
      <c r="M12" s="45"/>
      <c r="N12" s="45"/>
    </row>
    <row r="13" spans="1:14" ht="12.75" customHeight="1">
      <c r="A13" s="135"/>
      <c r="B13" s="135"/>
      <c r="C13" s="135"/>
      <c r="D13" s="135"/>
      <c r="E13" s="276"/>
      <c r="F13" s="136"/>
      <c r="G13" s="50"/>
      <c r="H13" s="55"/>
      <c r="I13" s="55"/>
      <c r="J13" s="56"/>
      <c r="K13" s="45"/>
      <c r="L13" s="45"/>
      <c r="M13" s="45"/>
      <c r="N13" s="45"/>
    </row>
    <row r="14" spans="1:14">
      <c r="A14" s="423" t="s">
        <v>638</v>
      </c>
      <c r="B14" s="423"/>
      <c r="C14" s="423"/>
      <c r="D14" s="423"/>
      <c r="E14" s="423"/>
      <c r="F14" s="423"/>
      <c r="G14" s="50"/>
      <c r="H14" s="55"/>
      <c r="I14" s="55"/>
      <c r="J14" s="56"/>
      <c r="K14" s="45"/>
      <c r="L14" s="45"/>
      <c r="M14" s="45"/>
      <c r="N14" s="45"/>
    </row>
    <row r="15" spans="1:14">
      <c r="A15" s="129" t="s">
        <v>374</v>
      </c>
      <c r="B15" s="130"/>
      <c r="C15" s="130"/>
      <c r="D15" s="130"/>
      <c r="E15" s="132"/>
      <c r="F15" s="133"/>
      <c r="G15" s="110">
        <v>14</v>
      </c>
      <c r="H15" s="108"/>
      <c r="I15" s="108"/>
      <c r="J15" s="277">
        <f t="shared" si="0"/>
        <v>0</v>
      </c>
      <c r="K15" s="45"/>
      <c r="L15" s="45"/>
      <c r="M15" s="45"/>
      <c r="N15" s="45"/>
    </row>
    <row r="16" spans="1:14">
      <c r="A16" s="129" t="s">
        <v>392</v>
      </c>
      <c r="B16" s="130"/>
      <c r="C16" s="130"/>
      <c r="D16" s="130"/>
      <c r="E16" s="132"/>
      <c r="F16" s="133"/>
      <c r="G16" s="110">
        <v>18</v>
      </c>
      <c r="H16" s="121"/>
      <c r="I16" s="121"/>
      <c r="J16" s="122">
        <f t="shared" si="0"/>
        <v>0</v>
      </c>
      <c r="K16" s="45"/>
      <c r="L16" s="45"/>
      <c r="M16" s="45"/>
      <c r="N16" s="45"/>
    </row>
    <row r="17" spans="1:14">
      <c r="A17" s="129" t="s">
        <v>708</v>
      </c>
      <c r="B17" s="130"/>
      <c r="C17" s="130"/>
      <c r="D17" s="130"/>
      <c r="E17" s="132"/>
      <c r="F17" s="133"/>
      <c r="G17" s="110">
        <v>10</v>
      </c>
      <c r="H17" s="121"/>
      <c r="I17" s="121"/>
      <c r="J17" s="122">
        <f t="shared" si="0"/>
        <v>0</v>
      </c>
      <c r="K17" s="45"/>
      <c r="L17" s="45"/>
      <c r="M17" s="45"/>
      <c r="N17" s="45"/>
    </row>
    <row r="18" spans="1:14">
      <c r="A18" s="221" t="s">
        <v>625</v>
      </c>
      <c r="B18" s="130"/>
      <c r="C18" s="130"/>
      <c r="D18" s="130"/>
      <c r="E18" s="132"/>
      <c r="F18" s="133"/>
      <c r="G18" s="110">
        <v>10</v>
      </c>
      <c r="H18" s="121"/>
      <c r="I18" s="121"/>
      <c r="J18" s="122">
        <f t="shared" si="0"/>
        <v>0</v>
      </c>
      <c r="K18" s="45"/>
      <c r="L18" s="45"/>
      <c r="M18" s="45"/>
      <c r="N18" s="45"/>
    </row>
    <row r="19" spans="1:14">
      <c r="A19" s="129" t="s">
        <v>375</v>
      </c>
      <c r="B19" s="130"/>
      <c r="C19" s="130"/>
      <c r="D19" s="130"/>
      <c r="E19" s="132"/>
      <c r="F19" s="133"/>
      <c r="G19" s="110">
        <v>50</v>
      </c>
      <c r="H19" s="121"/>
      <c r="I19" s="121"/>
      <c r="J19" s="122">
        <f>IF(H19=" ",0,(IF(I19=" ",0,G19*H19*I19)))</f>
        <v>0</v>
      </c>
      <c r="K19" s="45"/>
      <c r="L19" s="45"/>
      <c r="M19" s="45"/>
      <c r="N19" s="45"/>
    </row>
    <row r="20" spans="1:14">
      <c r="A20" s="68" t="s">
        <v>629</v>
      </c>
      <c r="B20" s="59"/>
      <c r="C20" s="130"/>
      <c r="D20" s="130"/>
      <c r="E20" s="132"/>
      <c r="F20" s="256"/>
      <c r="G20" s="255">
        <v>6</v>
      </c>
      <c r="H20" s="108"/>
      <c r="I20" s="108"/>
      <c r="J20" s="279">
        <f t="shared" ref="J20:J26" si="1">IF(H20=" ",0,(IF(I20=" ",0,G20*H20*I20)))</f>
        <v>0</v>
      </c>
      <c r="K20" s="45"/>
      <c r="L20" s="45"/>
      <c r="M20" s="45"/>
      <c r="N20" s="45"/>
    </row>
    <row r="21" spans="1:14" ht="13.5" customHeight="1">
      <c r="A21" s="45"/>
      <c r="B21" s="45"/>
      <c r="C21" s="135"/>
      <c r="D21" s="135"/>
      <c r="E21" s="141"/>
      <c r="F21" s="278"/>
      <c r="G21" s="50"/>
      <c r="H21" s="55"/>
      <c r="I21" s="55"/>
      <c r="J21" s="157"/>
      <c r="K21" s="45"/>
      <c r="L21" s="45"/>
      <c r="M21" s="45"/>
      <c r="N21" s="45"/>
    </row>
    <row r="22" spans="1:14">
      <c r="A22" s="423" t="s">
        <v>641</v>
      </c>
      <c r="B22" s="423"/>
      <c r="C22" s="423"/>
      <c r="D22" s="423"/>
      <c r="E22" s="423"/>
      <c r="F22" s="423"/>
      <c r="G22" s="50"/>
      <c r="H22" s="55"/>
      <c r="I22" s="55"/>
      <c r="J22" s="157"/>
      <c r="K22" s="45"/>
      <c r="L22" s="45"/>
      <c r="M22" s="45"/>
      <c r="N22" s="45"/>
    </row>
    <row r="23" spans="1:14">
      <c r="A23" s="222" t="s">
        <v>630</v>
      </c>
      <c r="B23" s="91"/>
      <c r="C23" s="130"/>
      <c r="D23" s="130"/>
      <c r="E23" s="132"/>
      <c r="F23" s="256"/>
      <c r="G23" s="258">
        <v>8</v>
      </c>
      <c r="H23" s="108"/>
      <c r="I23" s="108"/>
      <c r="J23" s="279">
        <f t="shared" si="1"/>
        <v>0</v>
      </c>
      <c r="K23" s="45"/>
      <c r="L23" s="45"/>
      <c r="M23" s="45"/>
      <c r="N23" s="45"/>
    </row>
    <row r="24" spans="1:14">
      <c r="A24" s="68" t="s">
        <v>631</v>
      </c>
      <c r="B24" s="59"/>
      <c r="C24" s="130"/>
      <c r="D24" s="130"/>
      <c r="E24" s="132"/>
      <c r="F24" s="256"/>
      <c r="G24" s="255">
        <v>15</v>
      </c>
      <c r="H24" s="121"/>
      <c r="I24" s="121"/>
      <c r="J24" s="257">
        <f t="shared" si="1"/>
        <v>0</v>
      </c>
      <c r="K24" s="45"/>
      <c r="L24" s="45"/>
      <c r="M24" s="45"/>
      <c r="N24" s="45"/>
    </row>
    <row r="25" spans="1:14">
      <c r="A25" s="222" t="s">
        <v>632</v>
      </c>
      <c r="B25" s="91"/>
      <c r="C25" s="130"/>
      <c r="D25" s="130"/>
      <c r="E25" s="132"/>
      <c r="F25" s="256"/>
      <c r="G25" s="258">
        <v>15</v>
      </c>
      <c r="H25" s="121"/>
      <c r="I25" s="121"/>
      <c r="J25" s="257">
        <f t="shared" si="1"/>
        <v>0</v>
      </c>
      <c r="K25" s="45"/>
      <c r="L25" s="45"/>
      <c r="M25" s="45"/>
      <c r="N25" s="45"/>
    </row>
    <row r="26" spans="1:14">
      <c r="A26" s="222" t="s">
        <v>633</v>
      </c>
      <c r="B26" s="91"/>
      <c r="C26" s="130"/>
      <c r="D26" s="130"/>
      <c r="E26" s="132"/>
      <c r="F26" s="256"/>
      <c r="G26" s="258">
        <v>20</v>
      </c>
      <c r="H26" s="121"/>
      <c r="I26" s="121"/>
      <c r="J26" s="257">
        <f t="shared" si="1"/>
        <v>0</v>
      </c>
      <c r="K26" s="45"/>
      <c r="L26" s="45"/>
      <c r="M26" s="45"/>
      <c r="N26" s="45"/>
    </row>
    <row r="27" spans="1:14">
      <c r="A27" s="222" t="s">
        <v>699</v>
      </c>
      <c r="B27" s="91"/>
      <c r="C27" s="130"/>
      <c r="D27" s="130"/>
      <c r="E27" s="132"/>
      <c r="F27" s="256"/>
      <c r="G27" s="258">
        <v>30</v>
      </c>
      <c r="H27" s="121"/>
      <c r="I27" s="121"/>
      <c r="J27" s="257">
        <f t="shared" ref="J27" si="2">IF(H27=" ",0,(IF(I27=" ",0,G27*H27*I27)))</f>
        <v>0</v>
      </c>
      <c r="K27" s="45"/>
      <c r="L27" s="45"/>
      <c r="M27" s="45"/>
      <c r="N27" s="45"/>
    </row>
    <row r="28" spans="1:14">
      <c r="A28" s="222" t="s">
        <v>634</v>
      </c>
      <c r="B28" s="91"/>
      <c r="C28" s="130"/>
      <c r="D28" s="130"/>
      <c r="E28" s="132"/>
      <c r="F28" s="256"/>
      <c r="G28" s="258">
        <v>30</v>
      </c>
      <c r="H28" s="121"/>
      <c r="I28" s="121"/>
      <c r="J28" s="257">
        <f t="shared" si="0"/>
        <v>0</v>
      </c>
      <c r="K28" s="45"/>
      <c r="L28" s="45"/>
      <c r="M28" s="45"/>
      <c r="N28" s="45"/>
    </row>
    <row r="29" spans="1:14">
      <c r="A29" s="222" t="s">
        <v>376</v>
      </c>
      <c r="B29" s="91"/>
      <c r="C29" s="130"/>
      <c r="D29" s="130"/>
      <c r="E29" s="132"/>
      <c r="F29" s="256"/>
      <c r="G29" s="258">
        <v>5</v>
      </c>
      <c r="H29" s="121"/>
      <c r="I29" s="121"/>
      <c r="J29" s="257">
        <f t="shared" si="0"/>
        <v>0</v>
      </c>
      <c r="K29" s="45"/>
      <c r="L29" s="45"/>
      <c r="M29" s="45"/>
      <c r="N29" s="45"/>
    </row>
    <row r="30" spans="1:14">
      <c r="A30" s="222" t="s">
        <v>635</v>
      </c>
      <c r="B30" s="91"/>
      <c r="C30" s="130"/>
      <c r="D30" s="130"/>
      <c r="E30" s="132"/>
      <c r="F30" s="256"/>
      <c r="G30" s="258">
        <v>42</v>
      </c>
      <c r="H30" s="121"/>
      <c r="I30" s="121"/>
      <c r="J30" s="257">
        <f>IF(H30=" ",0,(IF(I30=" ",0,G30*H30*I30)))</f>
        <v>0</v>
      </c>
      <c r="K30" s="45"/>
      <c r="L30" s="45"/>
      <c r="M30" s="45"/>
      <c r="N30" s="45"/>
    </row>
    <row r="31" spans="1:14">
      <c r="A31" s="222" t="s">
        <v>636</v>
      </c>
      <c r="B31" s="91"/>
      <c r="C31" s="130"/>
      <c r="D31" s="130"/>
      <c r="E31" s="132"/>
      <c r="F31" s="256"/>
      <c r="G31" s="258">
        <v>25</v>
      </c>
      <c r="H31" s="121"/>
      <c r="I31" s="121"/>
      <c r="J31" s="257">
        <f>IF(H31=" ",0,(IF(I31=" ",0,G31*H31*I31)))</f>
        <v>0</v>
      </c>
      <c r="K31" s="45"/>
      <c r="L31" s="45"/>
      <c r="M31" s="45"/>
      <c r="N31" s="45"/>
    </row>
    <row r="32" spans="1:14">
      <c r="A32" s="222" t="s">
        <v>377</v>
      </c>
      <c r="B32" s="91"/>
      <c r="C32" s="130"/>
      <c r="D32" s="130"/>
      <c r="E32" s="132"/>
      <c r="F32" s="256"/>
      <c r="G32" s="258">
        <v>14</v>
      </c>
      <c r="H32" s="121"/>
      <c r="I32" s="121"/>
      <c r="J32" s="257">
        <f>IF(H32=" ",0,(IF(I32=" ",0,G32*H32*I32)))</f>
        <v>0</v>
      </c>
      <c r="K32" s="45"/>
      <c r="L32" s="45"/>
      <c r="M32" s="45"/>
      <c r="N32" s="45"/>
    </row>
    <row r="33" spans="1:14" ht="12.75" customHeight="1">
      <c r="A33" s="91"/>
      <c r="B33" s="91"/>
      <c r="C33" s="266"/>
      <c r="D33" s="266"/>
      <c r="E33" s="267"/>
      <c r="F33" s="272"/>
      <c r="G33" s="258"/>
      <c r="H33" s="270"/>
      <c r="I33" s="270"/>
      <c r="J33" s="268"/>
      <c r="K33" s="45"/>
      <c r="L33" s="45"/>
      <c r="M33" s="45"/>
      <c r="N33" s="45"/>
    </row>
    <row r="34" spans="1:14">
      <c r="A34" s="423" t="s">
        <v>639</v>
      </c>
      <c r="B34" s="423"/>
      <c r="C34" s="423"/>
      <c r="D34" s="423"/>
      <c r="E34" s="423"/>
      <c r="F34" s="423"/>
      <c r="G34" s="215"/>
      <c r="H34" s="271"/>
      <c r="I34" s="271"/>
      <c r="J34" s="269"/>
      <c r="K34" s="45"/>
      <c r="L34" s="45"/>
      <c r="M34" s="45"/>
      <c r="N34" s="45"/>
    </row>
    <row r="35" spans="1:14">
      <c r="A35" s="129" t="s">
        <v>431</v>
      </c>
      <c r="B35" s="130"/>
      <c r="C35" s="130"/>
      <c r="D35" s="130"/>
      <c r="E35" s="130"/>
      <c r="F35" s="133"/>
      <c r="G35" s="110">
        <v>8</v>
      </c>
      <c r="H35" s="108"/>
      <c r="I35" s="108"/>
      <c r="J35" s="122">
        <f>IF(H35=" ",0,(IF(I35=" ",0,G35*H35*I35)))</f>
        <v>0</v>
      </c>
      <c r="L35" s="45"/>
      <c r="M35" s="45"/>
      <c r="N35" s="45"/>
    </row>
    <row r="36" spans="1:14">
      <c r="A36" s="129" t="s">
        <v>432</v>
      </c>
      <c r="B36" s="130"/>
      <c r="C36" s="130"/>
      <c r="D36" s="130"/>
      <c r="E36" s="130"/>
      <c r="F36" s="133"/>
      <c r="G36" s="110">
        <v>6</v>
      </c>
      <c r="H36" s="108"/>
      <c r="I36" s="108"/>
      <c r="J36" s="122">
        <f>IF(H36=" ",0,(IF(I36=" ",0,G36*H36*I36)))</f>
        <v>0</v>
      </c>
      <c r="L36" s="45"/>
      <c r="M36" s="45"/>
      <c r="N36" s="45"/>
    </row>
    <row r="37" spans="1:14">
      <c r="A37" s="129" t="s">
        <v>378</v>
      </c>
      <c r="B37" s="130"/>
      <c r="C37" s="130"/>
      <c r="D37" s="130"/>
      <c r="E37" s="130"/>
      <c r="F37" s="133"/>
      <c r="G37" s="110">
        <v>8</v>
      </c>
      <c r="H37" s="108"/>
      <c r="I37" s="108"/>
      <c r="J37" s="122">
        <f t="shared" si="0"/>
        <v>0</v>
      </c>
      <c r="L37" s="45"/>
      <c r="M37" s="45"/>
      <c r="N37" s="45"/>
    </row>
    <row r="38" spans="1:14">
      <c r="A38" s="129" t="s">
        <v>379</v>
      </c>
      <c r="B38" s="130"/>
      <c r="C38" s="130"/>
      <c r="D38" s="130"/>
      <c r="E38" s="132"/>
      <c r="F38" s="133"/>
      <c r="G38" s="110">
        <v>6</v>
      </c>
      <c r="H38" s="108"/>
      <c r="I38" s="108"/>
      <c r="J38" s="122">
        <f t="shared" si="0"/>
        <v>0</v>
      </c>
      <c r="L38" s="45"/>
      <c r="M38" s="45"/>
      <c r="N38" s="45"/>
    </row>
    <row r="39" spans="1:14">
      <c r="A39" s="129" t="s">
        <v>380</v>
      </c>
      <c r="B39" s="130"/>
      <c r="C39" s="130"/>
      <c r="D39" s="130"/>
      <c r="E39" s="132"/>
      <c r="F39" s="133"/>
      <c r="G39" s="110">
        <v>6</v>
      </c>
      <c r="H39" s="108"/>
      <c r="I39" s="108"/>
      <c r="J39" s="122">
        <f t="shared" si="0"/>
        <v>0</v>
      </c>
      <c r="L39" s="45"/>
      <c r="M39" s="45"/>
      <c r="N39" s="45"/>
    </row>
    <row r="40" spans="1:14">
      <c r="A40" s="129" t="s">
        <v>381</v>
      </c>
      <c r="B40" s="130"/>
      <c r="C40" s="130"/>
      <c r="D40" s="130"/>
      <c r="E40" s="132"/>
      <c r="F40" s="133"/>
      <c r="G40" s="110">
        <v>8</v>
      </c>
      <c r="H40" s="108"/>
      <c r="I40" s="108"/>
      <c r="J40" s="122">
        <f>IF(H40=" ",0,(IF(I40=" ",0,G40*H40*I40)))</f>
        <v>0</v>
      </c>
      <c r="L40" s="45"/>
      <c r="M40" s="45"/>
      <c r="N40" s="45"/>
    </row>
    <row r="41" spans="1:14">
      <c r="A41" s="129" t="s">
        <v>393</v>
      </c>
      <c r="B41" s="130"/>
      <c r="C41" s="130"/>
      <c r="D41" s="130"/>
      <c r="E41" s="132"/>
      <c r="F41" s="133"/>
      <c r="G41" s="110">
        <v>10</v>
      </c>
      <c r="H41" s="108"/>
      <c r="I41" s="108"/>
      <c r="J41" s="122">
        <f t="shared" si="0"/>
        <v>0</v>
      </c>
      <c r="L41" s="45"/>
      <c r="M41" s="45"/>
      <c r="N41" s="45"/>
    </row>
    <row r="42" spans="1:14">
      <c r="A42" s="129" t="s">
        <v>382</v>
      </c>
      <c r="B42" s="130"/>
      <c r="C42" s="130"/>
      <c r="D42" s="130"/>
      <c r="E42" s="132"/>
      <c r="F42" s="133"/>
      <c r="G42" s="110">
        <v>6</v>
      </c>
      <c r="H42" s="108"/>
      <c r="I42" s="108"/>
      <c r="J42" s="277">
        <f t="shared" si="0"/>
        <v>0</v>
      </c>
      <c r="L42" s="45"/>
      <c r="M42" s="45"/>
      <c r="N42" s="45"/>
    </row>
    <row r="43" spans="1:14">
      <c r="A43" s="129" t="s">
        <v>394</v>
      </c>
      <c r="B43" s="130"/>
      <c r="C43" s="130"/>
      <c r="D43" s="130"/>
      <c r="E43" s="132"/>
      <c r="F43" s="133"/>
      <c r="G43" s="110">
        <v>8</v>
      </c>
      <c r="H43" s="108"/>
      <c r="I43" s="108"/>
      <c r="J43" s="277">
        <f t="shared" si="0"/>
        <v>0</v>
      </c>
    </row>
    <row r="44" spans="1:14" ht="12.75" customHeight="1">
      <c r="A44" s="266"/>
      <c r="B44" s="266"/>
      <c r="C44" s="266"/>
      <c r="D44" s="266"/>
      <c r="E44" s="267"/>
      <c r="F44" s="275"/>
      <c r="G44" s="258"/>
      <c r="H44" s="270"/>
      <c r="I44" s="270"/>
      <c r="J44" s="273"/>
    </row>
    <row r="45" spans="1:14">
      <c r="A45" s="423" t="s">
        <v>640</v>
      </c>
      <c r="B45" s="423"/>
      <c r="C45" s="423"/>
      <c r="D45" s="423"/>
      <c r="E45" s="423"/>
      <c r="F45" s="423"/>
      <c r="G45" s="215"/>
      <c r="H45" s="271"/>
      <c r="I45" s="271"/>
      <c r="J45" s="274"/>
    </row>
    <row r="46" spans="1:14">
      <c r="A46" s="129" t="s">
        <v>383</v>
      </c>
      <c r="B46" s="130"/>
      <c r="C46" s="130"/>
      <c r="D46" s="130"/>
      <c r="E46" s="132"/>
      <c r="F46" s="133"/>
      <c r="G46" s="110">
        <v>5</v>
      </c>
      <c r="H46" s="108"/>
      <c r="I46" s="108"/>
      <c r="J46" s="122">
        <f t="shared" si="0"/>
        <v>0</v>
      </c>
    </row>
    <row r="47" spans="1:14">
      <c r="A47" s="129" t="s">
        <v>384</v>
      </c>
      <c r="B47" s="130"/>
      <c r="C47" s="130"/>
      <c r="D47" s="130"/>
      <c r="E47" s="132"/>
      <c r="F47" s="133"/>
      <c r="G47" s="110">
        <v>3</v>
      </c>
      <c r="H47" s="108"/>
      <c r="I47" s="108"/>
      <c r="J47" s="122">
        <f t="shared" si="0"/>
        <v>0</v>
      </c>
    </row>
    <row r="48" spans="1:14">
      <c r="A48" s="129" t="s">
        <v>395</v>
      </c>
      <c r="B48" s="130"/>
      <c r="C48" s="130"/>
      <c r="D48" s="130"/>
      <c r="E48" s="132"/>
      <c r="F48" s="133"/>
      <c r="G48" s="110">
        <v>3</v>
      </c>
      <c r="H48" s="108"/>
      <c r="I48" s="108"/>
      <c r="J48" s="122">
        <f t="shared" si="0"/>
        <v>0</v>
      </c>
    </row>
    <row r="49" spans="1:10">
      <c r="A49" s="129" t="s">
        <v>385</v>
      </c>
      <c r="B49" s="130"/>
      <c r="C49" s="130"/>
      <c r="D49" s="130"/>
      <c r="E49" s="132"/>
      <c r="F49" s="133"/>
      <c r="G49" s="110">
        <v>0.5</v>
      </c>
      <c r="H49" s="108"/>
      <c r="I49" s="108"/>
      <c r="J49" s="122">
        <f t="shared" si="0"/>
        <v>0</v>
      </c>
    </row>
    <row r="50" spans="1:10">
      <c r="A50" s="129" t="s">
        <v>386</v>
      </c>
      <c r="B50" s="130"/>
      <c r="C50" s="130"/>
      <c r="D50" s="130"/>
      <c r="E50" s="132"/>
      <c r="F50" s="133"/>
      <c r="G50" s="110">
        <v>1</v>
      </c>
      <c r="H50" s="108"/>
      <c r="I50" s="108"/>
      <c r="J50" s="122">
        <f t="shared" si="0"/>
        <v>0</v>
      </c>
    </row>
    <row r="51" spans="1:10">
      <c r="A51" s="129" t="s">
        <v>387</v>
      </c>
      <c r="B51" s="130"/>
      <c r="C51" s="130"/>
      <c r="D51" s="130"/>
      <c r="E51" s="132"/>
      <c r="F51" s="133"/>
      <c r="G51" s="110">
        <v>2</v>
      </c>
      <c r="H51" s="108"/>
      <c r="I51" s="108"/>
      <c r="J51" s="122">
        <f t="shared" si="0"/>
        <v>0</v>
      </c>
    </row>
    <row r="52" spans="1:10">
      <c r="A52" s="129" t="s">
        <v>388</v>
      </c>
      <c r="B52" s="130"/>
      <c r="C52" s="130"/>
      <c r="D52" s="130"/>
      <c r="E52" s="132"/>
      <c r="F52" s="133"/>
      <c r="G52" s="110">
        <v>2</v>
      </c>
      <c r="H52" s="108"/>
      <c r="I52" s="108"/>
      <c r="J52" s="122">
        <f t="shared" si="0"/>
        <v>0</v>
      </c>
    </row>
    <row r="53" spans="1:10">
      <c r="A53" s="129" t="s">
        <v>389</v>
      </c>
      <c r="B53" s="130"/>
      <c r="C53" s="130"/>
      <c r="D53" s="130"/>
      <c r="E53" s="132"/>
      <c r="F53" s="133"/>
      <c r="G53" s="110">
        <v>1</v>
      </c>
      <c r="H53" s="108"/>
      <c r="I53" s="108"/>
      <c r="J53" s="122">
        <f t="shared" si="0"/>
        <v>0</v>
      </c>
    </row>
    <row r="54" spans="1:10">
      <c r="A54" s="129" t="s">
        <v>390</v>
      </c>
      <c r="B54" s="130"/>
      <c r="C54" s="130"/>
      <c r="D54" s="130"/>
      <c r="E54" s="132"/>
      <c r="F54" s="133"/>
      <c r="G54" s="110">
        <v>1</v>
      </c>
      <c r="H54" s="108"/>
      <c r="I54" s="108"/>
      <c r="J54" s="122">
        <f t="shared" si="0"/>
        <v>0</v>
      </c>
    </row>
    <row r="55" spans="1:10">
      <c r="A55" s="129" t="s">
        <v>391</v>
      </c>
      <c r="B55" s="130"/>
      <c r="C55" s="130"/>
      <c r="D55" s="130"/>
      <c r="E55" s="132"/>
      <c r="F55" s="133"/>
      <c r="G55" s="110">
        <v>3</v>
      </c>
      <c r="H55" s="108"/>
      <c r="I55" s="108"/>
      <c r="J55" s="122">
        <f t="shared" si="0"/>
        <v>0</v>
      </c>
    </row>
    <row r="56" spans="1:10">
      <c r="A56" s="129" t="s">
        <v>225</v>
      </c>
      <c r="B56" s="130"/>
      <c r="C56" s="130"/>
      <c r="D56" s="130"/>
      <c r="E56" s="132"/>
      <c r="F56" s="133"/>
      <c r="G56" s="110">
        <v>1</v>
      </c>
      <c r="H56" s="108"/>
      <c r="I56" s="108"/>
      <c r="J56" s="122">
        <f t="shared" si="0"/>
        <v>0</v>
      </c>
    </row>
    <row r="57" spans="1:10">
      <c r="A57" s="129" t="s">
        <v>224</v>
      </c>
      <c r="B57" s="130"/>
      <c r="C57" s="130"/>
      <c r="D57" s="130"/>
      <c r="E57" s="132"/>
      <c r="F57" s="133"/>
      <c r="G57" s="110">
        <v>1</v>
      </c>
      <c r="H57" s="108"/>
      <c r="I57" s="108"/>
      <c r="J57" s="122">
        <f>IF(H57=" ",0,(IF(I57=" ",0,G57*H57*I57)))</f>
        <v>0</v>
      </c>
    </row>
    <row r="58" spans="1:10">
      <c r="A58" s="171" t="s">
        <v>626</v>
      </c>
      <c r="B58" s="130"/>
      <c r="C58" s="130"/>
      <c r="D58" s="130"/>
      <c r="E58" s="132"/>
      <c r="F58" s="137"/>
      <c r="G58" s="231">
        <v>1</v>
      </c>
      <c r="H58" s="108"/>
      <c r="I58" s="108"/>
      <c r="J58" s="122">
        <f t="shared" ref="J58:J60" si="3">IF(H58=" ",0,(IF(I58=" ",0,G58*H58*I58)))</f>
        <v>0</v>
      </c>
    </row>
    <row r="59" spans="1:10">
      <c r="A59" s="171" t="s">
        <v>627</v>
      </c>
      <c r="B59" s="130"/>
      <c r="C59" s="130"/>
      <c r="D59" s="130"/>
      <c r="E59" s="132"/>
      <c r="F59" s="137"/>
      <c r="G59" s="231">
        <v>2</v>
      </c>
      <c r="H59" s="108"/>
      <c r="I59" s="108"/>
      <c r="J59" s="122">
        <f t="shared" si="3"/>
        <v>0</v>
      </c>
    </row>
    <row r="60" spans="1:10">
      <c r="A60" s="171" t="s">
        <v>628</v>
      </c>
      <c r="B60" s="130"/>
      <c r="C60" s="130"/>
      <c r="D60" s="130"/>
      <c r="E60" s="132"/>
      <c r="F60" s="137"/>
      <c r="G60" s="231">
        <v>6</v>
      </c>
      <c r="H60" s="108"/>
      <c r="I60" s="108"/>
      <c r="J60" s="122">
        <f t="shared" si="3"/>
        <v>0</v>
      </c>
    </row>
    <row r="61" spans="1:10">
      <c r="A61" s="68" t="s">
        <v>709</v>
      </c>
      <c r="B61" s="130"/>
      <c r="C61" s="130"/>
      <c r="D61" s="130"/>
      <c r="E61" s="132"/>
      <c r="F61" s="133"/>
      <c r="G61" s="110">
        <v>12</v>
      </c>
      <c r="H61" s="121"/>
      <c r="I61" s="121"/>
      <c r="J61" s="122">
        <f>IF(H61=" ",0,(IF(I61=" ",0,G61*H61*I61)))</f>
        <v>0</v>
      </c>
    </row>
    <row r="62" spans="1:10" ht="13.5" thickBot="1">
      <c r="A62" s="135"/>
      <c r="B62" s="135"/>
      <c r="C62" s="135"/>
      <c r="D62" s="135"/>
      <c r="E62" s="141"/>
      <c r="F62" s="136"/>
      <c r="G62" s="50"/>
      <c r="H62" s="55"/>
      <c r="I62" s="55"/>
      <c r="J62" s="56"/>
    </row>
    <row r="63" spans="1:10" ht="15.75" thickBot="1">
      <c r="A63" s="45"/>
      <c r="B63" s="45"/>
      <c r="C63" s="45"/>
      <c r="D63" s="45"/>
      <c r="E63" s="45"/>
      <c r="F63" s="45"/>
      <c r="G63" s="45"/>
      <c r="H63" s="52"/>
      <c r="I63" s="52"/>
      <c r="J63" s="297" t="s">
        <v>214</v>
      </c>
    </row>
    <row r="64" spans="1:10" ht="16.5" thickBot="1">
      <c r="A64" s="63" t="s">
        <v>559</v>
      </c>
      <c r="B64" s="64"/>
      <c r="C64" s="64"/>
      <c r="D64" s="64"/>
      <c r="E64" s="64"/>
      <c r="F64" s="64"/>
      <c r="G64" s="64"/>
      <c r="H64" s="65"/>
      <c r="I64" s="75"/>
      <c r="J64" s="76">
        <f>SUM(J7:J61)</f>
        <v>0</v>
      </c>
    </row>
    <row r="65" spans="1:10">
      <c r="A65" s="45"/>
      <c r="B65" s="45"/>
      <c r="C65" s="45"/>
      <c r="D65" s="45"/>
      <c r="E65" s="45"/>
      <c r="F65" s="45"/>
      <c r="G65" s="45"/>
      <c r="H65" s="52"/>
      <c r="I65" s="52"/>
      <c r="J65" s="45"/>
    </row>
    <row r="66" spans="1:10">
      <c r="A66" s="45"/>
      <c r="B66" s="45"/>
      <c r="C66" s="45"/>
      <c r="D66" s="45"/>
      <c r="E66" s="45"/>
      <c r="F66" s="45"/>
      <c r="G66" s="45"/>
      <c r="H66" s="52"/>
      <c r="I66" s="52"/>
      <c r="J66" s="45"/>
    </row>
    <row r="67" spans="1:10">
      <c r="A67" s="45"/>
      <c r="B67" s="45"/>
      <c r="C67" s="45"/>
      <c r="D67" s="45"/>
      <c r="E67" s="45"/>
      <c r="F67" s="45"/>
      <c r="G67" s="45"/>
      <c r="H67" s="52"/>
      <c r="I67" s="52"/>
      <c r="J67" s="45"/>
    </row>
  </sheetData>
  <sheetProtection selectLockedCells="1"/>
  <mergeCells count="6">
    <mergeCell ref="A1:J1"/>
    <mergeCell ref="A6:F6"/>
    <mergeCell ref="A14:F14"/>
    <mergeCell ref="A34:F34"/>
    <mergeCell ref="A45:F45"/>
    <mergeCell ref="A22:F22"/>
  </mergeCells>
  <phoneticPr fontId="1" type="noConversion"/>
  <pageMargins left="0.39370078740157483" right="0.75" top="0.70866141732283472" bottom="0.39370078740157483" header="0" footer="0"/>
  <pageSetup paperSize="9" scale="93" orientation="landscape" horizontalDpi="4294967293" r:id="rId1"/>
  <headerFooter alignWithMargins="0"/>
  <rowBreaks count="1" manualBreakCount="1">
    <brk id="4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2"/>
  <dimension ref="A1:M42"/>
  <sheetViews>
    <sheetView view="pageBreakPreview" zoomScaleNormal="100" zoomScaleSheetLayoutView="100" workbookViewId="0">
      <selection activeCell="H7" sqref="H7:I7"/>
    </sheetView>
  </sheetViews>
  <sheetFormatPr defaultColWidth="9.140625" defaultRowHeight="12.75"/>
  <cols>
    <col min="8" max="9" width="9.140625" style="172"/>
    <col min="10" max="10" width="15.85546875" customWidth="1"/>
  </cols>
  <sheetData>
    <row r="1" spans="1:13" ht="18.75">
      <c r="A1" s="396" t="s">
        <v>541</v>
      </c>
      <c r="B1" s="396"/>
      <c r="C1" s="396"/>
      <c r="D1" s="396"/>
      <c r="E1" s="396"/>
      <c r="F1" s="396"/>
      <c r="G1" s="396"/>
      <c r="H1" s="396"/>
      <c r="I1" s="396"/>
      <c r="J1" s="396"/>
      <c r="K1" s="53"/>
      <c r="L1" s="53"/>
      <c r="M1" s="53"/>
    </row>
    <row r="2" spans="1:13">
      <c r="A2" s="53"/>
      <c r="B2" s="53"/>
      <c r="C2" s="53"/>
      <c r="D2" s="53"/>
      <c r="E2" s="53"/>
      <c r="F2" s="53"/>
      <c r="G2" s="52"/>
      <c r="H2" s="62"/>
      <c r="I2" s="62"/>
      <c r="J2" s="53"/>
      <c r="K2" s="53"/>
      <c r="L2" s="53"/>
      <c r="M2" s="53"/>
    </row>
    <row r="3" spans="1:13">
      <c r="A3" s="60" t="s">
        <v>109</v>
      </c>
      <c r="B3" s="53"/>
      <c r="C3" s="45"/>
      <c r="D3" s="60" t="s">
        <v>108</v>
      </c>
      <c r="E3" s="53"/>
      <c r="F3" s="53"/>
      <c r="G3" s="52"/>
      <c r="H3" s="60" t="s">
        <v>107</v>
      </c>
      <c r="I3" s="52"/>
      <c r="J3" s="53"/>
      <c r="K3" s="53"/>
      <c r="L3" s="53"/>
      <c r="M3" s="53"/>
    </row>
    <row r="4" spans="1:13">
      <c r="A4" s="81">
        <f>'podatki produkcije'!B6</f>
        <v>0</v>
      </c>
      <c r="B4" s="53"/>
      <c r="C4" s="45"/>
      <c r="D4" s="81">
        <f>'podatki produkcije'!B8</f>
        <v>0</v>
      </c>
      <c r="E4" s="53"/>
      <c r="F4" s="53"/>
      <c r="G4" s="52"/>
      <c r="H4" s="81">
        <f>'podatki produkcije'!B10</f>
        <v>0</v>
      </c>
      <c r="I4" s="52"/>
      <c r="J4" s="53"/>
      <c r="K4" s="53"/>
      <c r="L4" s="53"/>
      <c r="M4" s="53"/>
    </row>
    <row r="5" spans="1:13" ht="15.75">
      <c r="A5" s="113"/>
      <c r="B5" s="189"/>
      <c r="C5" s="189"/>
      <c r="D5" s="189"/>
      <c r="E5" s="189"/>
      <c r="F5" s="45"/>
      <c r="G5" s="52"/>
      <c r="H5" s="62"/>
      <c r="I5" s="62"/>
      <c r="J5" s="53"/>
      <c r="K5" s="53"/>
      <c r="L5" s="53"/>
      <c r="M5" s="53"/>
    </row>
    <row r="6" spans="1:13">
      <c r="A6" s="60"/>
      <c r="B6" s="45"/>
      <c r="C6" s="45"/>
      <c r="D6" s="45"/>
      <c r="E6" s="45"/>
      <c r="F6" s="294" t="s">
        <v>37</v>
      </c>
      <c r="G6" s="294" t="s">
        <v>88</v>
      </c>
      <c r="H6" s="294" t="s">
        <v>91</v>
      </c>
      <c r="I6" s="294" t="s">
        <v>104</v>
      </c>
      <c r="J6" s="294" t="s">
        <v>92</v>
      </c>
      <c r="K6" s="53"/>
      <c r="L6" s="53"/>
      <c r="M6" s="53"/>
    </row>
    <row r="7" spans="1:13">
      <c r="A7" s="68" t="s">
        <v>441</v>
      </c>
      <c r="B7" s="180"/>
      <c r="C7" s="180"/>
      <c r="D7" s="180"/>
      <c r="E7" s="180"/>
      <c r="F7" s="259" t="s">
        <v>91</v>
      </c>
      <c r="G7" s="260">
        <v>0.4</v>
      </c>
      <c r="H7" s="121"/>
      <c r="I7" s="121"/>
      <c r="J7" s="109">
        <f t="shared" ref="J7:J12" si="0">IF(H7=" ",0,(IF(I7=" ",0,G7*H7*I7)))</f>
        <v>0</v>
      </c>
      <c r="K7" s="53"/>
      <c r="L7" s="53"/>
      <c r="M7" s="53"/>
    </row>
    <row r="8" spans="1:13">
      <c r="A8" s="114" t="s">
        <v>442</v>
      </c>
      <c r="B8" s="196"/>
      <c r="C8" s="196"/>
      <c r="D8" s="196"/>
      <c r="E8" s="196"/>
      <c r="F8" s="259" t="s">
        <v>91</v>
      </c>
      <c r="G8" s="260">
        <v>0.6</v>
      </c>
      <c r="H8" s="121"/>
      <c r="I8" s="121"/>
      <c r="J8" s="109">
        <f t="shared" si="0"/>
        <v>0</v>
      </c>
      <c r="K8" s="53"/>
      <c r="L8" s="53"/>
      <c r="M8" s="53"/>
    </row>
    <row r="9" spans="1:13">
      <c r="A9" s="114" t="s">
        <v>443</v>
      </c>
      <c r="B9" s="196"/>
      <c r="C9" s="196"/>
      <c r="D9" s="196"/>
      <c r="E9" s="196"/>
      <c r="F9" s="259" t="s">
        <v>91</v>
      </c>
      <c r="G9" s="260">
        <v>1</v>
      </c>
      <c r="H9" s="121"/>
      <c r="I9" s="121"/>
      <c r="J9" s="109">
        <f t="shared" si="0"/>
        <v>0</v>
      </c>
      <c r="K9" s="53"/>
      <c r="L9" s="53"/>
      <c r="M9" s="53"/>
    </row>
    <row r="10" spans="1:13">
      <c r="A10" s="114" t="s">
        <v>444</v>
      </c>
      <c r="B10" s="196"/>
      <c r="C10" s="196"/>
      <c r="D10" s="196"/>
      <c r="E10" s="196"/>
      <c r="F10" s="259" t="s">
        <v>91</v>
      </c>
      <c r="G10" s="260">
        <v>0.4</v>
      </c>
      <c r="H10" s="121"/>
      <c r="I10" s="121"/>
      <c r="J10" s="109">
        <f t="shared" si="0"/>
        <v>0</v>
      </c>
      <c r="K10" s="53"/>
      <c r="L10" s="53"/>
      <c r="M10" s="53"/>
    </row>
    <row r="11" spans="1:13">
      <c r="A11" s="114" t="s">
        <v>445</v>
      </c>
      <c r="B11" s="196"/>
      <c r="C11" s="196"/>
      <c r="D11" s="196"/>
      <c r="E11" s="196"/>
      <c r="F11" s="259" t="s">
        <v>91</v>
      </c>
      <c r="G11" s="260">
        <v>1.3</v>
      </c>
      <c r="H11" s="121"/>
      <c r="I11" s="121"/>
      <c r="J11" s="109">
        <f t="shared" si="0"/>
        <v>0</v>
      </c>
      <c r="K11" s="53"/>
      <c r="L11" s="53"/>
      <c r="M11" s="53"/>
    </row>
    <row r="12" spans="1:13">
      <c r="A12" s="114" t="s">
        <v>446</v>
      </c>
      <c r="B12" s="196"/>
      <c r="C12" s="196"/>
      <c r="D12" s="196"/>
      <c r="E12" s="196"/>
      <c r="F12" s="259" t="s">
        <v>91</v>
      </c>
      <c r="G12" s="260">
        <v>0.4</v>
      </c>
      <c r="H12" s="121"/>
      <c r="I12" s="121"/>
      <c r="J12" s="109">
        <f t="shared" si="0"/>
        <v>0</v>
      </c>
      <c r="K12" s="53"/>
      <c r="L12" s="53"/>
      <c r="M12" s="53"/>
    </row>
    <row r="13" spans="1:13">
      <c r="A13" s="68" t="s">
        <v>447</v>
      </c>
      <c r="B13" s="180"/>
      <c r="C13" s="180"/>
      <c r="D13" s="180"/>
      <c r="E13" s="180"/>
      <c r="F13" s="259" t="s">
        <v>91</v>
      </c>
      <c r="G13" s="260">
        <v>0.85</v>
      </c>
      <c r="H13" s="121"/>
      <c r="I13" s="121"/>
      <c r="J13" s="109">
        <f t="shared" ref="J13:J18" si="1">IF(H13=" ",0,(IF(I13=" ",0,G13*H13*I13)))</f>
        <v>0</v>
      </c>
      <c r="K13" s="53"/>
      <c r="L13" s="53"/>
      <c r="M13" s="53"/>
    </row>
    <row r="14" spans="1:13">
      <c r="A14" s="114" t="s">
        <v>448</v>
      </c>
      <c r="B14" s="196"/>
      <c r="C14" s="196"/>
      <c r="D14" s="196"/>
      <c r="E14" s="196"/>
      <c r="F14" s="259" t="s">
        <v>91</v>
      </c>
      <c r="G14" s="260">
        <v>0.15</v>
      </c>
      <c r="H14" s="121"/>
      <c r="I14" s="121"/>
      <c r="J14" s="109">
        <f t="shared" si="1"/>
        <v>0</v>
      </c>
      <c r="K14" s="53"/>
      <c r="L14" s="53"/>
      <c r="M14" s="53"/>
    </row>
    <row r="15" spans="1:13">
      <c r="A15" s="114" t="s">
        <v>449</v>
      </c>
      <c r="B15" s="196"/>
      <c r="C15" s="196"/>
      <c r="D15" s="196"/>
      <c r="E15" s="196"/>
      <c r="F15" s="259" t="s">
        <v>91</v>
      </c>
      <c r="G15" s="260">
        <v>3.5</v>
      </c>
      <c r="H15" s="121"/>
      <c r="I15" s="121"/>
      <c r="J15" s="109">
        <f t="shared" si="1"/>
        <v>0</v>
      </c>
      <c r="K15" s="53"/>
      <c r="L15" s="53"/>
      <c r="M15" s="53"/>
    </row>
    <row r="16" spans="1:13">
      <c r="A16" s="114" t="s">
        <v>450</v>
      </c>
      <c r="B16" s="196"/>
      <c r="C16" s="196"/>
      <c r="D16" s="196"/>
      <c r="E16" s="196"/>
      <c r="F16" s="259" t="s">
        <v>91</v>
      </c>
      <c r="G16" s="260">
        <v>1.4</v>
      </c>
      <c r="H16" s="121"/>
      <c r="I16" s="121"/>
      <c r="J16" s="109">
        <f t="shared" si="1"/>
        <v>0</v>
      </c>
      <c r="K16" s="53"/>
      <c r="L16" s="53"/>
      <c r="M16" s="53"/>
    </row>
    <row r="17" spans="1:13">
      <c r="A17" s="114" t="s">
        <v>451</v>
      </c>
      <c r="B17" s="196"/>
      <c r="C17" s="196"/>
      <c r="D17" s="196"/>
      <c r="E17" s="196"/>
      <c r="F17" s="259" t="s">
        <v>91</v>
      </c>
      <c r="G17" s="260">
        <v>0.3</v>
      </c>
      <c r="H17" s="121"/>
      <c r="I17" s="121"/>
      <c r="J17" s="109">
        <f t="shared" si="1"/>
        <v>0</v>
      </c>
      <c r="K17" s="53"/>
      <c r="L17" s="53"/>
      <c r="M17" s="53"/>
    </row>
    <row r="18" spans="1:13">
      <c r="A18" s="68" t="s">
        <v>452</v>
      </c>
      <c r="B18" s="180"/>
      <c r="C18" s="180"/>
      <c r="D18" s="180"/>
      <c r="E18" s="180"/>
      <c r="F18" s="259" t="s">
        <v>91</v>
      </c>
      <c r="G18" s="260">
        <v>0.4</v>
      </c>
      <c r="H18" s="121"/>
      <c r="I18" s="121"/>
      <c r="J18" s="109">
        <f t="shared" si="1"/>
        <v>0</v>
      </c>
      <c r="K18" s="53"/>
      <c r="L18" s="53"/>
      <c r="M18" s="53"/>
    </row>
    <row r="19" spans="1:13">
      <c r="A19" s="68" t="s">
        <v>453</v>
      </c>
      <c r="B19" s="180"/>
      <c r="C19" s="180"/>
      <c r="D19" s="180"/>
      <c r="E19" s="180"/>
      <c r="F19" s="259" t="s">
        <v>91</v>
      </c>
      <c r="G19" s="260">
        <v>0.4</v>
      </c>
      <c r="H19" s="121"/>
      <c r="I19" s="121"/>
      <c r="J19" s="109">
        <f t="shared" ref="J19:J30" si="2">IF(H19=" ",0,(IF(I19=" ",0,G19*H19*I19)))</f>
        <v>0</v>
      </c>
      <c r="K19" s="53"/>
      <c r="L19" s="53"/>
      <c r="M19" s="53"/>
    </row>
    <row r="20" spans="1:13">
      <c r="A20" s="114" t="s">
        <v>454</v>
      </c>
      <c r="B20" s="196"/>
      <c r="C20" s="196"/>
      <c r="D20" s="196"/>
      <c r="E20" s="180"/>
      <c r="F20" s="259" t="s">
        <v>91</v>
      </c>
      <c r="G20" s="260">
        <v>0.3</v>
      </c>
      <c r="H20" s="121"/>
      <c r="I20" s="121"/>
      <c r="J20" s="109">
        <f t="shared" si="2"/>
        <v>0</v>
      </c>
      <c r="K20" s="53"/>
      <c r="L20" s="53"/>
      <c r="M20" s="53"/>
    </row>
    <row r="21" spans="1:13">
      <c r="A21" s="114" t="s">
        <v>455</v>
      </c>
      <c r="B21" s="196"/>
      <c r="C21" s="196"/>
      <c r="D21" s="196"/>
      <c r="E21" s="180"/>
      <c r="F21" s="259" t="s">
        <v>91</v>
      </c>
      <c r="G21" s="260">
        <v>0.25</v>
      </c>
      <c r="H21" s="121"/>
      <c r="I21" s="121"/>
      <c r="J21" s="109">
        <f t="shared" si="2"/>
        <v>0</v>
      </c>
      <c r="K21" s="53"/>
      <c r="L21" s="53"/>
      <c r="M21" s="53"/>
    </row>
    <row r="22" spans="1:13">
      <c r="A22" s="114" t="s">
        <v>456</v>
      </c>
      <c r="B22" s="196"/>
      <c r="C22" s="196"/>
      <c r="D22" s="196"/>
      <c r="E22" s="180"/>
      <c r="F22" s="259" t="s">
        <v>91</v>
      </c>
      <c r="G22" s="260">
        <v>0.25</v>
      </c>
      <c r="H22" s="121"/>
      <c r="I22" s="121"/>
      <c r="J22" s="109">
        <f t="shared" si="2"/>
        <v>0</v>
      </c>
      <c r="K22" s="53"/>
      <c r="L22" s="53"/>
      <c r="M22" s="53"/>
    </row>
    <row r="23" spans="1:13">
      <c r="A23" s="68" t="s">
        <v>457</v>
      </c>
      <c r="B23" s="180"/>
      <c r="C23" s="180"/>
      <c r="D23" s="180"/>
      <c r="E23" s="180"/>
      <c r="F23" s="259" t="s">
        <v>1</v>
      </c>
      <c r="G23" s="261">
        <v>0.5</v>
      </c>
      <c r="H23" s="121"/>
      <c r="I23" s="121"/>
      <c r="J23" s="109">
        <f t="shared" si="2"/>
        <v>0</v>
      </c>
      <c r="K23" s="53"/>
      <c r="L23" s="53"/>
      <c r="M23" s="53"/>
    </row>
    <row r="24" spans="1:13">
      <c r="A24" s="68" t="s">
        <v>458</v>
      </c>
      <c r="B24" s="180"/>
      <c r="C24" s="180"/>
      <c r="D24" s="180"/>
      <c r="E24" s="180"/>
      <c r="F24" s="259" t="s">
        <v>91</v>
      </c>
      <c r="G24" s="260">
        <v>0.3</v>
      </c>
      <c r="H24" s="121"/>
      <c r="I24" s="121"/>
      <c r="J24" s="109">
        <f t="shared" si="2"/>
        <v>0</v>
      </c>
      <c r="K24" s="53"/>
      <c r="L24" s="53"/>
      <c r="M24" s="53"/>
    </row>
    <row r="25" spans="1:13">
      <c r="A25" s="68" t="s">
        <v>459</v>
      </c>
      <c r="B25" s="180"/>
      <c r="C25" s="180"/>
      <c r="D25" s="180"/>
      <c r="E25" s="262"/>
      <c r="F25" s="259" t="s">
        <v>91</v>
      </c>
      <c r="G25" s="260">
        <v>0.6</v>
      </c>
      <c r="H25" s="121"/>
      <c r="I25" s="121"/>
      <c r="J25" s="263">
        <f t="shared" si="2"/>
        <v>0</v>
      </c>
      <c r="K25" s="53"/>
      <c r="L25" s="53"/>
      <c r="M25" s="53"/>
    </row>
    <row r="26" spans="1:13">
      <c r="A26" s="68" t="s">
        <v>460</v>
      </c>
      <c r="B26" s="180"/>
      <c r="C26" s="180"/>
      <c r="D26" s="180"/>
      <c r="E26" s="264"/>
      <c r="F26" s="259" t="s">
        <v>91</v>
      </c>
      <c r="G26" s="260">
        <v>0.8</v>
      </c>
      <c r="H26" s="121"/>
      <c r="I26" s="121"/>
      <c r="J26" s="109">
        <f t="shared" si="2"/>
        <v>0</v>
      </c>
      <c r="K26" s="53"/>
      <c r="L26" s="53"/>
      <c r="M26" s="53"/>
    </row>
    <row r="27" spans="1:13">
      <c r="A27" s="68" t="s">
        <v>461</v>
      </c>
      <c r="B27" s="180"/>
      <c r="C27" s="180"/>
      <c r="D27" s="180"/>
      <c r="E27" s="262"/>
      <c r="F27" s="259" t="s">
        <v>91</v>
      </c>
      <c r="G27" s="260">
        <v>0.8</v>
      </c>
      <c r="H27" s="121"/>
      <c r="I27" s="121"/>
      <c r="J27" s="263">
        <f t="shared" si="2"/>
        <v>0</v>
      </c>
      <c r="K27" s="53"/>
      <c r="L27" s="53"/>
      <c r="M27" s="53"/>
    </row>
    <row r="28" spans="1:13">
      <c r="A28" s="114" t="s">
        <v>615</v>
      </c>
      <c r="B28" s="196"/>
      <c r="C28" s="196"/>
      <c r="D28" s="196"/>
      <c r="E28" s="53"/>
      <c r="F28" s="265" t="s">
        <v>91</v>
      </c>
      <c r="G28" s="260">
        <v>1</v>
      </c>
      <c r="H28" s="121"/>
      <c r="I28" s="121"/>
      <c r="J28" s="263">
        <f>IF(H28=" ",0,(IF(I28=" ",0,G28*H28*I28)))</f>
        <v>0</v>
      </c>
      <c r="K28" s="53"/>
      <c r="L28" s="53"/>
      <c r="M28" s="53"/>
    </row>
    <row r="29" spans="1:13">
      <c r="A29" s="114" t="s">
        <v>462</v>
      </c>
      <c r="B29" s="196"/>
      <c r="C29" s="196"/>
      <c r="D29" s="196"/>
      <c r="E29" s="180"/>
      <c r="F29" s="259" t="s">
        <v>91</v>
      </c>
      <c r="G29" s="260">
        <v>3.5</v>
      </c>
      <c r="H29" s="121"/>
      <c r="I29" s="121"/>
      <c r="J29" s="109">
        <f t="shared" si="2"/>
        <v>0</v>
      </c>
      <c r="K29" s="53"/>
      <c r="L29" s="53"/>
      <c r="M29" s="53"/>
    </row>
    <row r="30" spans="1:13">
      <c r="A30" s="114" t="s">
        <v>463</v>
      </c>
      <c r="B30" s="196"/>
      <c r="C30" s="196"/>
      <c r="D30" s="196"/>
      <c r="E30" s="196"/>
      <c r="F30" s="259" t="s">
        <v>91</v>
      </c>
      <c r="G30" s="260">
        <v>3.5</v>
      </c>
      <c r="H30" s="121"/>
      <c r="I30" s="121"/>
      <c r="J30" s="109">
        <f t="shared" si="2"/>
        <v>0</v>
      </c>
      <c r="K30" s="53"/>
      <c r="L30" s="53"/>
      <c r="M30" s="53"/>
    </row>
    <row r="31" spans="1:13" ht="13.5" thickBot="1">
      <c r="A31" s="45"/>
      <c r="B31" s="45"/>
      <c r="C31" s="45"/>
      <c r="D31" s="45"/>
      <c r="E31" s="45"/>
      <c r="F31" s="45"/>
      <c r="G31" s="52"/>
      <c r="H31" s="62"/>
      <c r="I31" s="62"/>
      <c r="J31" s="53"/>
      <c r="K31" s="53"/>
      <c r="L31" s="53"/>
      <c r="M31" s="53"/>
    </row>
    <row r="32" spans="1:13" ht="15.75" thickBot="1">
      <c r="A32" s="45"/>
      <c r="B32" s="45"/>
      <c r="C32" s="45"/>
      <c r="D32" s="45"/>
      <c r="E32" s="45"/>
      <c r="F32" s="45"/>
      <c r="G32" s="45"/>
      <c r="H32" s="52"/>
      <c r="I32" s="52"/>
      <c r="J32" s="298" t="s">
        <v>214</v>
      </c>
      <c r="K32" s="53"/>
      <c r="L32" s="53"/>
      <c r="M32" s="53"/>
    </row>
    <row r="33" spans="1:13" ht="16.5" thickBot="1">
      <c r="A33" s="63" t="s">
        <v>560</v>
      </c>
      <c r="B33" s="64"/>
      <c r="C33" s="64"/>
      <c r="D33" s="64"/>
      <c r="E33" s="64"/>
      <c r="F33" s="64"/>
      <c r="G33" s="64"/>
      <c r="H33" s="65"/>
      <c r="I33" s="75"/>
      <c r="J33" s="76">
        <f>SUM(J7:J30)</f>
        <v>0</v>
      </c>
      <c r="K33" s="53"/>
      <c r="L33" s="53"/>
      <c r="M33" s="53"/>
    </row>
    <row r="34" spans="1:13">
      <c r="A34" s="45"/>
      <c r="B34" s="45"/>
      <c r="C34" s="45"/>
      <c r="D34" s="45"/>
      <c r="E34" s="45"/>
      <c r="F34" s="45"/>
      <c r="G34" s="52"/>
      <c r="H34" s="62"/>
      <c r="I34" s="62"/>
      <c r="J34" s="53"/>
      <c r="K34" s="53"/>
      <c r="L34" s="53"/>
      <c r="M34" s="53"/>
    </row>
    <row r="35" spans="1:13">
      <c r="A35" s="45"/>
      <c r="B35" s="45"/>
      <c r="C35" s="45"/>
      <c r="D35" s="45"/>
      <c r="E35" s="45"/>
      <c r="F35" s="45"/>
      <c r="G35" s="52"/>
      <c r="H35" s="62"/>
      <c r="I35" s="62"/>
      <c r="J35" s="53"/>
      <c r="K35" s="53"/>
      <c r="L35" s="53"/>
      <c r="M35" s="53"/>
    </row>
    <row r="36" spans="1:13">
      <c r="A36" s="45"/>
      <c r="B36" s="45"/>
      <c r="C36" s="45"/>
      <c r="D36" s="45"/>
      <c r="E36" s="45"/>
      <c r="F36" s="45"/>
      <c r="G36" s="52"/>
      <c r="H36" s="62"/>
      <c r="I36" s="62"/>
      <c r="J36" s="53"/>
      <c r="K36" s="53"/>
      <c r="L36" s="53"/>
      <c r="M36" s="53"/>
    </row>
    <row r="37" spans="1:13">
      <c r="A37" s="45"/>
      <c r="B37" s="45"/>
      <c r="C37" s="45"/>
      <c r="D37" s="45"/>
      <c r="E37" s="45"/>
      <c r="F37" s="45"/>
      <c r="G37" s="52"/>
      <c r="H37" s="62"/>
      <c r="I37" s="62"/>
      <c r="J37" s="53"/>
      <c r="K37" s="53"/>
      <c r="L37" s="53"/>
      <c r="M37" s="53"/>
    </row>
    <row r="38" spans="1:13">
      <c r="A38" s="45"/>
      <c r="B38" s="45"/>
      <c r="C38" s="45"/>
      <c r="D38" s="45"/>
      <c r="E38" s="45"/>
      <c r="F38" s="45"/>
      <c r="G38" s="52"/>
      <c r="H38" s="62"/>
      <c r="I38" s="62"/>
      <c r="J38" s="53"/>
      <c r="K38" s="53"/>
      <c r="L38" s="53"/>
      <c r="M38" s="53"/>
    </row>
    <row r="39" spans="1:13">
      <c r="A39" s="45"/>
      <c r="B39" s="45"/>
      <c r="C39" s="45"/>
      <c r="D39" s="45"/>
      <c r="E39" s="45"/>
      <c r="F39" s="45"/>
      <c r="G39" s="52"/>
      <c r="H39" s="62"/>
      <c r="I39" s="62"/>
      <c r="J39" s="53"/>
      <c r="K39" s="53"/>
      <c r="L39" s="53"/>
      <c r="M39" s="53"/>
    </row>
    <row r="40" spans="1:13">
      <c r="A40" s="45"/>
      <c r="B40" s="45"/>
      <c r="C40" s="45"/>
      <c r="D40" s="45"/>
      <c r="E40" s="45"/>
      <c r="F40" s="45"/>
      <c r="G40" s="52"/>
      <c r="H40" s="62"/>
      <c r="I40" s="62"/>
      <c r="J40" s="53"/>
      <c r="K40" s="53"/>
      <c r="L40" s="53"/>
      <c r="M40" s="53"/>
    </row>
    <row r="41" spans="1:13">
      <c r="A41" s="45"/>
      <c r="B41" s="45"/>
      <c r="C41" s="45"/>
      <c r="D41" s="45"/>
      <c r="E41" s="45"/>
      <c r="F41" s="45"/>
      <c r="G41" s="52"/>
      <c r="H41" s="62"/>
      <c r="I41" s="62"/>
      <c r="J41" s="53"/>
      <c r="K41" s="53"/>
      <c r="L41" s="53"/>
      <c r="M41" s="53"/>
    </row>
    <row r="42" spans="1:13">
      <c r="A42" s="165"/>
      <c r="B42" s="165"/>
      <c r="C42" s="165"/>
      <c r="D42" s="165"/>
      <c r="E42" s="165"/>
      <c r="F42" s="165"/>
      <c r="G42" s="168"/>
    </row>
  </sheetData>
  <sheetProtection selectLockedCells="1"/>
  <mergeCells count="1">
    <mergeCell ref="A1:J1"/>
  </mergeCells>
  <phoneticPr fontId="1" type="noConversion"/>
  <pageMargins left="0.59055118110236227" right="0.75" top="0.51181102362204722" bottom="0.39370078740157483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14</vt:i4>
      </vt:variant>
    </vt:vector>
  </HeadingPairs>
  <TitlesOfParts>
    <vt:vector size="28" baseType="lpstr">
      <vt:lpstr>kazalo</vt:lpstr>
      <vt:lpstr>podatki produkcije</vt:lpstr>
      <vt:lpstr>ateljeji in prod. prostori</vt:lpstr>
      <vt:lpstr>tehnično osebje</vt:lpstr>
      <vt:lpstr>snemalna tehnika</vt:lpstr>
      <vt:lpstr>svetlobna tehnika</vt:lpstr>
      <vt:lpstr>scenska tehnika</vt:lpstr>
      <vt:lpstr>tonska tehnika</vt:lpstr>
      <vt:lpstr>garderoba</vt:lpstr>
      <vt:lpstr>rekviziti</vt:lpstr>
      <vt:lpstr>video postprodukcija</vt:lpstr>
      <vt:lpstr>avdio postprodukcija</vt:lpstr>
      <vt:lpstr>projekcijska dvorana</vt:lpstr>
      <vt:lpstr>rekapitulacija vrednosti</vt:lpstr>
      <vt:lpstr>'ateljeji in prod. prostori'!Področje_tiskanja</vt:lpstr>
      <vt:lpstr>'avdio postprodukcija'!Področje_tiskanja</vt:lpstr>
      <vt:lpstr>garderoba!Področje_tiskanja</vt:lpstr>
      <vt:lpstr>kazalo!Področje_tiskanja</vt:lpstr>
      <vt:lpstr>'podatki produkcije'!Področje_tiskanja</vt:lpstr>
      <vt:lpstr>'projekcijska dvorana'!Področje_tiskanja</vt:lpstr>
      <vt:lpstr>'rekapitulacija vrednosti'!Področje_tiskanja</vt:lpstr>
      <vt:lpstr>rekviziti!Področje_tiskanja</vt:lpstr>
      <vt:lpstr>'scenska tehnika'!Področje_tiskanja</vt:lpstr>
      <vt:lpstr>'snemalna tehnika'!Področje_tiskanja</vt:lpstr>
      <vt:lpstr>'svetlobna tehnika'!Področje_tiskanja</vt:lpstr>
      <vt:lpstr>'tehnično osebje'!Področje_tiskanja</vt:lpstr>
      <vt:lpstr>'tonska tehnika'!Področje_tiskanja</vt:lpstr>
      <vt:lpstr>'video postprodukcija'!Področje_tiskanja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y</dc:creator>
  <cp:lastModifiedBy>Andrej</cp:lastModifiedBy>
  <cp:lastPrinted>2024-12-11T09:56:19Z</cp:lastPrinted>
  <dcterms:created xsi:type="dcterms:W3CDTF">2005-08-17T09:08:54Z</dcterms:created>
  <dcterms:modified xsi:type="dcterms:W3CDTF">2025-09-10T09:32:47Z</dcterms:modified>
</cp:coreProperties>
</file>